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dule" sheetId="1" state="visible" r:id="rId3"/>
    <sheet name="Contract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<sst xmlns="http://schemas.openxmlformats.org/spreadsheetml/2006/main" count="36" uniqueCount="33">
  <si>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MRR, billings and deferred revenue by month</t>
  </si>
  <si>
    <t xml:space="preserve">Straight-line over each contract's term. A simple planning view; your accounting policy and CPA decide how revenue is actually recorded.</t>
  </si>
  <si>
    <t xml:space="preserve">Blue text on a pale yellow cell = type here. Grey cells calculate; leave them alone.</t>
  </si>
  <si>
    <t xml:space="preserve">First month shown</t>
  </si>
  <si>
    <t xml:space="preserve">Opening deferred revenue ($)</t>
  </si>
  <si>
    <t xml:space="preserve">Use 0 if every contract starts in or after the first month shown.</t>
  </si>
  <si>
    <t xml:space="preserve">Month</t>
  </si>
  <si>
    <t xml:space="preserve">Revenue recognized (MRR) ($)</t>
  </si>
  <si>
    <t xml:space="preserve">Billings invoiced ($)</t>
  </si>
  <si>
    <t xml:space="preserve">Closing deferred revenue ($)</t>
  </si>
  <si>
    <t xml:space="preserve">ARR (MRR x 12) ($)</t>
  </si>
  <si>
    <t xml:space="preserve">Active customers</t>
  </si>
  <si>
    <t xml:space="preserve">New customers</t>
  </si>
  <si>
    <t xml:space="preserve">Contracts ending</t>
  </si>
  <si>
    <t xml:space="preserve">Deferred revenue is cash billed ahead of the months it covers. It is a liability until each month is earned. MRR here is the monthly revenue recognized, not a measure defined by accounting standards. Free template from MCC Solutions (mcc-solutionsnj.com). For your own records. Not tax, legal or accounting advice; ask a qualified professional how rules apply to you.</t>
  </si>
  <si>
    <t xml:space="preserve">Customer contracts</t>
  </si>
  <si>
    <t xml:space="preserve">One row per customer contract. The Schedule tab turns these into monthly revenue, billings and deferred revenue.</t>
  </si>
  <si>
    <t xml:space="preserve">Rows 6 to 8 are examples. Replace or delete them. Start month must be the first day of a month.</t>
  </si>
  <si>
    <t xml:space="preserve">Customer</t>
  </si>
  <si>
    <t xml:space="preserve">Plan</t>
  </si>
  <si>
    <t xml:space="preserve">Billing (Monthly/Annual)</t>
  </si>
  <si>
    <t xml:space="preserve">Start month</t>
  </si>
  <si>
    <t xml:space="preserve">Term (months)</t>
  </si>
  <si>
    <t xml:space="preserve">Monthly price ($)</t>
  </si>
  <si>
    <t xml:space="preserve">Annual billing: the customer is invoiced 12 months of price up front at the start month and every 12 months after, while the term lasts. Use a term that is a multiple of 12 for annual contracts.</t>
  </si>
  <si>
    <t xml:space="preserve">Example Customer A</t>
  </si>
  <si>
    <t xml:space="preserve">Starter</t>
  </si>
  <si>
    <t xml:space="preserve">Monthly</t>
  </si>
  <si>
    <t xml:space="preserve">Example Customer B</t>
  </si>
  <si>
    <t xml:space="preserve">Team</t>
  </si>
  <si>
    <t xml:space="preserve">Annual</t>
  </si>
  <si>
    <t xml:space="preserve">Example Customer C</t>
  </si>
  <si>
    <t xml:space="preserve">Business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</si>
</sst>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yyyy"/>
    <numFmt numFmtId="166" formatCode="\$#,##0.00;&quot;($&quot;#,##0.00\);\-"/>
    <numFmt numFmtId="167" formatCode="mmm\ yy"/>
    <numFmt numFmtId="168" formatCode="0;\-0;\-"/>
    <numFmt numFmtId="169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8"/>
      <color rgb="FF777777"/>
      <name val="Arial"/>
      <family val="0"/>
      <charset val="1"/>
    </font>
    <font>
      <i val="true"/>
      <sz val="9"/>
      <color rgb="FFB45F0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3F3F3"/>
      </patternFill>
    </fill>
    <fill>
      <patternFill patternType="solid">
        <fgColor rgb="FF1F3A5F"/>
        <bgColor rgb="FF333333"/>
      </patternFill>
    </fill>
    <fill>
      <patternFill patternType="solid">
        <fgColor rgb="FFF3F3F3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8DC"/>
      <rgbColor rgb="FFF3F3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B45F0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5" min="2" style="0" width="1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n">
        <v>46023</v>
      </c>
    </row>
    <row r="6" customFormat="false" ht="15" hidden="false" customHeight="false" outlineLevel="0" collapsed="false">
      <c r="A6" s="4" t="s">
        <v>4</v>
      </c>
      <c r="B6" s="6" t="n">
        <v>0</v>
      </c>
      <c r="C6" s="2" t="s">
        <v>5</v>
      </c>
    </row>
    <row r="8" customFormat="false" ht="15" hidden="false" customHeight="false" outlineLevel="0" collapsed="false">
      <c r="A8" s="7" t="s">
        <v>6</v>
      </c>
      <c r="B8" s="8" t="n">
        <f aca="false">$B$5</f>
        <v>46023</v>
      </c>
      <c r="C8" s="8" t="n">
        <f aca="false">EDATE(B8,1)</f>
        <v>46054</v>
      </c>
      <c r="D8" s="8" t="n">
        <f aca="false">EDATE(C8,1)</f>
        <v>46082</v>
      </c>
      <c r="E8" s="8" t="n">
        <f aca="false">EDATE(D8,1)</f>
        <v>46113</v>
      </c>
      <c r="F8" s="8" t="n">
        <f aca="false">EDATE(E8,1)</f>
        <v>46143</v>
      </c>
      <c r="G8" s="8" t="n">
        <f aca="false">EDATE(F8,1)</f>
        <v>46174</v>
      </c>
      <c r="H8" s="8" t="n">
        <f aca="false">EDATE(G8,1)</f>
        <v>46204</v>
      </c>
      <c r="I8" s="8" t="n">
        <f aca="false">EDATE(H8,1)</f>
        <v>46235</v>
      </c>
      <c r="J8" s="8" t="n">
        <f aca="false">EDATE(I8,1)</f>
        <v>46266</v>
      </c>
      <c r="K8" s="8" t="n">
        <f aca="false">EDATE(J8,1)</f>
        <v>46296</v>
      </c>
      <c r="L8" s="8" t="n">
        <f aca="false">EDATE(K8,1)</f>
        <v>46327</v>
      </c>
      <c r="M8" s="8" t="n">
        <f aca="false">EDATE(L8,1)</f>
        <v>46357</v>
      </c>
      <c r="N8" s="8" t="n">
        <f aca="false">EDATE(M8,1)</f>
        <v>46388</v>
      </c>
      <c r="O8" s="8" t="n">
        <f aca="false">EDATE(N8,1)</f>
        <v>46419</v>
      </c>
      <c r="P8" s="8" t="n">
        <f aca="false">EDATE(O8,1)</f>
        <v>46447</v>
      </c>
      <c r="Q8" s="8" t="n">
        <f aca="false">EDATE(P8,1)</f>
        <v>46478</v>
      </c>
      <c r="R8" s="8" t="n">
        <f aca="false">EDATE(Q8,1)</f>
        <v>46508</v>
      </c>
      <c r="S8" s="8" t="n">
        <f aca="false">EDATE(R8,1)</f>
        <v>46539</v>
      </c>
      <c r="T8" s="8" t="n">
        <f aca="false">EDATE(S8,1)</f>
        <v>46569</v>
      </c>
      <c r="U8" s="8" t="n">
        <f aca="false">EDATE(T8,1)</f>
        <v>46600</v>
      </c>
      <c r="V8" s="8" t="n">
        <f aca="false">EDATE(U8,1)</f>
        <v>46631</v>
      </c>
      <c r="W8" s="8" t="n">
        <f aca="false">EDATE(V8,1)</f>
        <v>46661</v>
      </c>
      <c r="X8" s="8" t="n">
        <f aca="false">EDATE(W8,1)</f>
        <v>46692</v>
      </c>
      <c r="Y8" s="8" t="n">
        <f aca="false">EDATE(X8,1)</f>
        <v>46722</v>
      </c>
    </row>
    <row r="9" customFormat="false" ht="15" hidden="false" customHeight="false" outlineLevel="0" collapsed="false">
      <c r="A9" s="4" t="s">
        <v>7</v>
      </c>
      <c r="B9" s="9" t="n">
        <f aca="false">SUMPRODUCT((((YEAR(B$8)-YEAR(Contracts!$D$6:$D$45))*12+MONTH(B$8)-MONTH(Contracts!$D$6:$D$45))&gt;=0)*(((YEAR(B$8)-YEAR(Contracts!$D$6:$D$45))*12+MONTH(B$8)-MONTH(Contracts!$D$6:$D$45))&lt;Contracts!$E$6:$E$45)*Contracts!$F$6:$F$45)</f>
        <v>200</v>
      </c>
      <c r="C9" s="9" t="n">
        <f aca="false">SUMPRODUCT((((YEAR(C$8)-YEAR(Contracts!$D$6:$D$45))*12+MONTH(C$8)-MONTH(Contracts!$D$6:$D$45))&gt;=0)*(((YEAR(C$8)-YEAR(Contracts!$D$6:$D$45))*12+MONTH(C$8)-MONTH(Contracts!$D$6:$D$45))&lt;Contracts!$E$6:$E$45)*Contracts!$F$6:$F$45)</f>
        <v>350</v>
      </c>
      <c r="D9" s="9" t="n">
        <f aca="false">SUMPRODUCT((((YEAR(D$8)-YEAR(Contracts!$D$6:$D$45))*12+MONTH(D$8)-MONTH(Contracts!$D$6:$D$45))&gt;=0)*(((YEAR(D$8)-YEAR(Contracts!$D$6:$D$45))*12+MONTH(D$8)-MONTH(Contracts!$D$6:$D$45))&lt;Contracts!$E$6:$E$45)*Contracts!$F$6:$F$45)</f>
        <v>650</v>
      </c>
      <c r="E9" s="9" t="n">
        <f aca="false">SUMPRODUCT((((YEAR(E$8)-YEAR(Contracts!$D$6:$D$45))*12+MONTH(E$8)-MONTH(Contracts!$D$6:$D$45))&gt;=0)*(((YEAR(E$8)-YEAR(Contracts!$D$6:$D$45))*12+MONTH(E$8)-MONTH(Contracts!$D$6:$D$45))&lt;Contracts!$E$6:$E$45)*Contracts!$F$6:$F$45)</f>
        <v>650</v>
      </c>
      <c r="F9" s="9" t="n">
        <f aca="false">SUMPRODUCT((((YEAR(F$8)-YEAR(Contracts!$D$6:$D$45))*12+MONTH(F$8)-MONTH(Contracts!$D$6:$D$45))&gt;=0)*(((YEAR(F$8)-YEAR(Contracts!$D$6:$D$45))*12+MONTH(F$8)-MONTH(Contracts!$D$6:$D$45))&lt;Contracts!$E$6:$E$45)*Contracts!$F$6:$F$45)</f>
        <v>650</v>
      </c>
      <c r="G9" s="9" t="n">
        <f aca="false">SUMPRODUCT((((YEAR(G$8)-YEAR(Contracts!$D$6:$D$45))*12+MONTH(G$8)-MONTH(Contracts!$D$6:$D$45))&gt;=0)*(((YEAR(G$8)-YEAR(Contracts!$D$6:$D$45))*12+MONTH(G$8)-MONTH(Contracts!$D$6:$D$45))&lt;Contracts!$E$6:$E$45)*Contracts!$F$6:$F$45)</f>
        <v>650</v>
      </c>
      <c r="H9" s="9" t="n">
        <f aca="false">SUMPRODUCT((((YEAR(H$8)-YEAR(Contracts!$D$6:$D$45))*12+MONTH(H$8)-MONTH(Contracts!$D$6:$D$45))&gt;=0)*(((YEAR(H$8)-YEAR(Contracts!$D$6:$D$45))*12+MONTH(H$8)-MONTH(Contracts!$D$6:$D$45))&lt;Contracts!$E$6:$E$45)*Contracts!$F$6:$F$45)</f>
        <v>650</v>
      </c>
      <c r="I9" s="9" t="n">
        <f aca="false">SUMPRODUCT((((YEAR(I$8)-YEAR(Contracts!$D$6:$D$45))*12+MONTH(I$8)-MONTH(Contracts!$D$6:$D$45))&gt;=0)*(((YEAR(I$8)-YEAR(Contracts!$D$6:$D$45))*12+MONTH(I$8)-MONTH(Contracts!$D$6:$D$45))&lt;Contracts!$E$6:$E$45)*Contracts!$F$6:$F$45)</f>
        <v>650</v>
      </c>
      <c r="J9" s="9" t="n">
        <f aca="false">SUMPRODUCT((((YEAR(J$8)-YEAR(Contracts!$D$6:$D$45))*12+MONTH(J$8)-MONTH(Contracts!$D$6:$D$45))&gt;=0)*(((YEAR(J$8)-YEAR(Contracts!$D$6:$D$45))*12+MONTH(J$8)-MONTH(Contracts!$D$6:$D$45))&lt;Contracts!$E$6:$E$45)*Contracts!$F$6:$F$45)</f>
        <v>650</v>
      </c>
      <c r="K9" s="9" t="n">
        <f aca="false">SUMPRODUCT((((YEAR(K$8)-YEAR(Contracts!$D$6:$D$45))*12+MONTH(K$8)-MONTH(Contracts!$D$6:$D$45))&gt;=0)*(((YEAR(K$8)-YEAR(Contracts!$D$6:$D$45))*12+MONTH(K$8)-MONTH(Contracts!$D$6:$D$45))&lt;Contracts!$E$6:$E$45)*Contracts!$F$6:$F$45)</f>
        <v>650</v>
      </c>
      <c r="L9" s="9" t="n">
        <f aca="false">SUMPRODUCT((((YEAR(L$8)-YEAR(Contracts!$D$6:$D$45))*12+MONTH(L$8)-MONTH(Contracts!$D$6:$D$45))&gt;=0)*(((YEAR(L$8)-YEAR(Contracts!$D$6:$D$45))*12+MONTH(L$8)-MONTH(Contracts!$D$6:$D$45))&lt;Contracts!$E$6:$E$45)*Contracts!$F$6:$F$45)</f>
        <v>650</v>
      </c>
      <c r="M9" s="9" t="n">
        <f aca="false">SUMPRODUCT((((YEAR(M$8)-YEAR(Contracts!$D$6:$D$45))*12+MONTH(M$8)-MONTH(Contracts!$D$6:$D$45))&gt;=0)*(((YEAR(M$8)-YEAR(Contracts!$D$6:$D$45))*12+MONTH(M$8)-MONTH(Contracts!$D$6:$D$45))&lt;Contracts!$E$6:$E$45)*Contracts!$F$6:$F$45)</f>
        <v>650</v>
      </c>
      <c r="N9" s="9" t="n">
        <f aca="false">SUMPRODUCT((((YEAR(N$8)-YEAR(Contracts!$D$6:$D$45))*12+MONTH(N$8)-MONTH(Contracts!$D$6:$D$45))&gt;=0)*(((YEAR(N$8)-YEAR(Contracts!$D$6:$D$45))*12+MONTH(N$8)-MONTH(Contracts!$D$6:$D$45))&lt;Contracts!$E$6:$E$45)*Contracts!$F$6:$F$45)</f>
        <v>450</v>
      </c>
      <c r="O9" s="9" t="n">
        <f aca="false">SUMPRODUCT((((YEAR(O$8)-YEAR(Contracts!$D$6:$D$45))*12+MONTH(O$8)-MONTH(Contracts!$D$6:$D$45))&gt;=0)*(((YEAR(O$8)-YEAR(Contracts!$D$6:$D$45))*12+MONTH(O$8)-MONTH(Contracts!$D$6:$D$45))&lt;Contracts!$E$6:$E$45)*Contracts!$F$6:$F$45)</f>
        <v>300</v>
      </c>
      <c r="P9" s="9" t="n">
        <f aca="false">SUMPRODUCT((((YEAR(P$8)-YEAR(Contracts!$D$6:$D$45))*12+MONTH(P$8)-MONTH(Contracts!$D$6:$D$45))&gt;=0)*(((YEAR(P$8)-YEAR(Contracts!$D$6:$D$45))*12+MONTH(P$8)-MONTH(Contracts!$D$6:$D$45))&lt;Contracts!$E$6:$E$45)*Contracts!$F$6:$F$45)</f>
        <v>300</v>
      </c>
      <c r="Q9" s="9" t="n">
        <f aca="false">SUMPRODUCT((((YEAR(Q$8)-YEAR(Contracts!$D$6:$D$45))*12+MONTH(Q$8)-MONTH(Contracts!$D$6:$D$45))&gt;=0)*(((YEAR(Q$8)-YEAR(Contracts!$D$6:$D$45))*12+MONTH(Q$8)-MONTH(Contracts!$D$6:$D$45))&lt;Contracts!$E$6:$E$45)*Contracts!$F$6:$F$45)</f>
        <v>300</v>
      </c>
      <c r="R9" s="9" t="n">
        <f aca="false">SUMPRODUCT((((YEAR(R$8)-YEAR(Contracts!$D$6:$D$45))*12+MONTH(R$8)-MONTH(Contracts!$D$6:$D$45))&gt;=0)*(((YEAR(R$8)-YEAR(Contracts!$D$6:$D$45))*12+MONTH(R$8)-MONTH(Contracts!$D$6:$D$45))&lt;Contracts!$E$6:$E$45)*Contracts!$F$6:$F$45)</f>
        <v>300</v>
      </c>
      <c r="S9" s="9" t="n">
        <f aca="false">SUMPRODUCT((((YEAR(S$8)-YEAR(Contracts!$D$6:$D$45))*12+MONTH(S$8)-MONTH(Contracts!$D$6:$D$45))&gt;=0)*(((YEAR(S$8)-YEAR(Contracts!$D$6:$D$45))*12+MONTH(S$8)-MONTH(Contracts!$D$6:$D$45))&lt;Contracts!$E$6:$E$45)*Contracts!$F$6:$F$45)</f>
        <v>300</v>
      </c>
      <c r="T9" s="9" t="n">
        <f aca="false">SUMPRODUCT((((YEAR(T$8)-YEAR(Contracts!$D$6:$D$45))*12+MONTH(T$8)-MONTH(Contracts!$D$6:$D$45))&gt;=0)*(((YEAR(T$8)-YEAR(Contracts!$D$6:$D$45))*12+MONTH(T$8)-MONTH(Contracts!$D$6:$D$45))&lt;Contracts!$E$6:$E$45)*Contracts!$F$6:$F$45)</f>
        <v>300</v>
      </c>
      <c r="U9" s="9" t="n">
        <f aca="false">SUMPRODUCT((((YEAR(U$8)-YEAR(Contracts!$D$6:$D$45))*12+MONTH(U$8)-MONTH(Contracts!$D$6:$D$45))&gt;=0)*(((YEAR(U$8)-YEAR(Contracts!$D$6:$D$45))*12+MONTH(U$8)-MONTH(Contracts!$D$6:$D$45))&lt;Contracts!$E$6:$E$45)*Contracts!$F$6:$F$45)</f>
        <v>300</v>
      </c>
      <c r="V9" s="9" t="n">
        <f aca="false">SUMPRODUCT((((YEAR(V$8)-YEAR(Contracts!$D$6:$D$45))*12+MONTH(V$8)-MONTH(Contracts!$D$6:$D$45))&gt;=0)*(((YEAR(V$8)-YEAR(Contracts!$D$6:$D$45))*12+MONTH(V$8)-MONTH(Contracts!$D$6:$D$45))&lt;Contracts!$E$6:$E$45)*Contracts!$F$6:$F$45)</f>
        <v>300</v>
      </c>
      <c r="W9" s="9" t="n">
        <f aca="false">SUMPRODUCT((((YEAR(W$8)-YEAR(Contracts!$D$6:$D$45))*12+MONTH(W$8)-MONTH(Contracts!$D$6:$D$45))&gt;=0)*(((YEAR(W$8)-YEAR(Contracts!$D$6:$D$45))*12+MONTH(W$8)-MONTH(Contracts!$D$6:$D$45))&lt;Contracts!$E$6:$E$45)*Contracts!$F$6:$F$45)</f>
        <v>300</v>
      </c>
      <c r="X9" s="9" t="n">
        <f aca="false">SUMPRODUCT((((YEAR(X$8)-YEAR(Contracts!$D$6:$D$45))*12+MONTH(X$8)-MONTH(Contracts!$D$6:$D$45))&gt;=0)*(((YEAR(X$8)-YEAR(Contracts!$D$6:$D$45))*12+MONTH(X$8)-MONTH(Contracts!$D$6:$D$45))&lt;Contracts!$E$6:$E$45)*Contracts!$F$6:$F$45)</f>
        <v>300</v>
      </c>
      <c r="Y9" s="9" t="n">
        <f aca="false">SUMPRODUCT((((YEAR(Y$8)-YEAR(Contracts!$D$6:$D$45))*12+MONTH(Y$8)-MONTH(Contracts!$D$6:$D$45))&gt;=0)*(((YEAR(Y$8)-YEAR(Contracts!$D$6:$D$45))*12+MONTH(Y$8)-MONTH(Contracts!$D$6:$D$45))&lt;Contracts!$E$6:$E$45)*Contracts!$F$6:$F$45)</f>
        <v>300</v>
      </c>
    </row>
    <row r="10" customFormat="false" ht="15" hidden="false" customHeight="false" outlineLevel="0" collapsed="false">
      <c r="A10" s="10" t="s">
        <v>8</v>
      </c>
      <c r="B10" s="9" t="n">
        <f aca="false">SUMPRODUCT((((YEAR(B$8)-YEAR(Contracts!$D$6:$D$45))*12+MONTH(B$8)-MONTH(Contracts!$D$6:$D$45))&gt;=0)*(((YEAR(B$8)-YEAR(Contracts!$D$6:$D$45))*12+MONTH(B$8)-MONTH(Contracts!$D$6:$D$45))&lt;Contracts!$E$6:$E$45)*(Contracts!$C$6:$C$45="Monthly")*Contracts!$F$6:$F$45)+SUMPRODUCT((((YEAR(B$8)-YEAR(Contracts!$D$6:$D$45))*12+MONTH(B$8)-MONTH(Contracts!$D$6:$D$45))&gt;=0)*(((YEAR(B$8)-YEAR(Contracts!$D$6:$D$45))*12+MONTH(B$8)-MONTH(Contracts!$D$6:$D$45))&lt;Contracts!$E$6:$E$45)*(Contracts!$C$6:$C$45="Annual")*(MOD(((YEAR(B$8)-YEAR(Contracts!$D$6:$D$45))*12+MONTH(B$8)-MONTH(Contracts!$D$6:$D$45)),12)=0)*Contracts!$F$6:$F$45*12)</f>
        <v>200</v>
      </c>
      <c r="C10" s="9" t="n">
        <f aca="false">SUMPRODUCT((((YEAR(C$8)-YEAR(Contracts!$D$6:$D$45))*12+MONTH(C$8)-MONTH(Contracts!$D$6:$D$45))&gt;=0)*(((YEAR(C$8)-YEAR(Contracts!$D$6:$D$45))*12+MONTH(C$8)-MONTH(Contracts!$D$6:$D$45))&lt;Contracts!$E$6:$E$45)*(Contracts!$C$6:$C$45="Monthly")*Contracts!$F$6:$F$45)+SUMPRODUCT((((YEAR(C$8)-YEAR(Contracts!$D$6:$D$45))*12+MONTH(C$8)-MONTH(Contracts!$D$6:$D$45))&gt;=0)*(((YEAR(C$8)-YEAR(Contracts!$D$6:$D$45))*12+MONTH(C$8)-MONTH(Contracts!$D$6:$D$45))&lt;Contracts!$E$6:$E$45)*(Contracts!$C$6:$C$45="Annual")*(MOD(((YEAR(C$8)-YEAR(Contracts!$D$6:$D$45))*12+MONTH(C$8)-MONTH(Contracts!$D$6:$D$45)),12)=0)*Contracts!$F$6:$F$45*12)</f>
        <v>2000</v>
      </c>
      <c r="D10" s="9" t="n">
        <f aca="false">SUMPRODUCT((((YEAR(D$8)-YEAR(Contracts!$D$6:$D$45))*12+MONTH(D$8)-MONTH(Contracts!$D$6:$D$45))&gt;=0)*(((YEAR(D$8)-YEAR(Contracts!$D$6:$D$45))*12+MONTH(D$8)-MONTH(Contracts!$D$6:$D$45))&lt;Contracts!$E$6:$E$45)*(Contracts!$C$6:$C$45="Monthly")*Contracts!$F$6:$F$45)+SUMPRODUCT((((YEAR(D$8)-YEAR(Contracts!$D$6:$D$45))*12+MONTH(D$8)-MONTH(Contracts!$D$6:$D$45))&gt;=0)*(((YEAR(D$8)-YEAR(Contracts!$D$6:$D$45))*12+MONTH(D$8)-MONTH(Contracts!$D$6:$D$45))&lt;Contracts!$E$6:$E$45)*(Contracts!$C$6:$C$45="Annual")*(MOD(((YEAR(D$8)-YEAR(Contracts!$D$6:$D$45))*12+MONTH(D$8)-MONTH(Contracts!$D$6:$D$45)),12)=0)*Contracts!$F$6:$F$45*12)</f>
        <v>3800</v>
      </c>
      <c r="E10" s="9" t="n">
        <f aca="false">SUMPRODUCT((((YEAR(E$8)-YEAR(Contracts!$D$6:$D$45))*12+MONTH(E$8)-MONTH(Contracts!$D$6:$D$45))&gt;=0)*(((YEAR(E$8)-YEAR(Contracts!$D$6:$D$45))*12+MONTH(E$8)-MONTH(Contracts!$D$6:$D$45))&lt;Contracts!$E$6:$E$45)*(Contracts!$C$6:$C$45="Monthly")*Contracts!$F$6:$F$45)+SUMPRODUCT((((YEAR(E$8)-YEAR(Contracts!$D$6:$D$45))*12+MONTH(E$8)-MONTH(Contracts!$D$6:$D$45))&gt;=0)*(((YEAR(E$8)-YEAR(Contracts!$D$6:$D$45))*12+MONTH(E$8)-MONTH(Contracts!$D$6:$D$45))&lt;Contracts!$E$6:$E$45)*(Contracts!$C$6:$C$45="Annual")*(MOD(((YEAR(E$8)-YEAR(Contracts!$D$6:$D$45))*12+MONTH(E$8)-MONTH(Contracts!$D$6:$D$45)),12)=0)*Contracts!$F$6:$F$45*12)</f>
        <v>200</v>
      </c>
      <c r="F10" s="9" t="n">
        <f aca="false">SUMPRODUCT((((YEAR(F$8)-YEAR(Contracts!$D$6:$D$45))*12+MONTH(F$8)-MONTH(Contracts!$D$6:$D$45))&gt;=0)*(((YEAR(F$8)-YEAR(Contracts!$D$6:$D$45))*12+MONTH(F$8)-MONTH(Contracts!$D$6:$D$45))&lt;Contracts!$E$6:$E$45)*(Contracts!$C$6:$C$45="Monthly")*Contracts!$F$6:$F$45)+SUMPRODUCT((((YEAR(F$8)-YEAR(Contracts!$D$6:$D$45))*12+MONTH(F$8)-MONTH(Contracts!$D$6:$D$45))&gt;=0)*(((YEAR(F$8)-YEAR(Contracts!$D$6:$D$45))*12+MONTH(F$8)-MONTH(Contracts!$D$6:$D$45))&lt;Contracts!$E$6:$E$45)*(Contracts!$C$6:$C$45="Annual")*(MOD(((YEAR(F$8)-YEAR(Contracts!$D$6:$D$45))*12+MONTH(F$8)-MONTH(Contracts!$D$6:$D$45)),12)=0)*Contracts!$F$6:$F$45*12)</f>
        <v>200</v>
      </c>
      <c r="G10" s="9" t="n">
        <f aca="false">SUMPRODUCT((((YEAR(G$8)-YEAR(Contracts!$D$6:$D$45))*12+MONTH(G$8)-MONTH(Contracts!$D$6:$D$45))&gt;=0)*(((YEAR(G$8)-YEAR(Contracts!$D$6:$D$45))*12+MONTH(G$8)-MONTH(Contracts!$D$6:$D$45))&lt;Contracts!$E$6:$E$45)*(Contracts!$C$6:$C$45="Monthly")*Contracts!$F$6:$F$45)+SUMPRODUCT((((YEAR(G$8)-YEAR(Contracts!$D$6:$D$45))*12+MONTH(G$8)-MONTH(Contracts!$D$6:$D$45))&gt;=0)*(((YEAR(G$8)-YEAR(Contracts!$D$6:$D$45))*12+MONTH(G$8)-MONTH(Contracts!$D$6:$D$45))&lt;Contracts!$E$6:$E$45)*(Contracts!$C$6:$C$45="Annual")*(MOD(((YEAR(G$8)-YEAR(Contracts!$D$6:$D$45))*12+MONTH(G$8)-MONTH(Contracts!$D$6:$D$45)),12)=0)*Contracts!$F$6:$F$45*12)</f>
        <v>200</v>
      </c>
      <c r="H10" s="9" t="n">
        <f aca="false">SUMPRODUCT((((YEAR(H$8)-YEAR(Contracts!$D$6:$D$45))*12+MONTH(H$8)-MONTH(Contracts!$D$6:$D$45))&gt;=0)*(((YEAR(H$8)-YEAR(Contracts!$D$6:$D$45))*12+MONTH(H$8)-MONTH(Contracts!$D$6:$D$45))&lt;Contracts!$E$6:$E$45)*(Contracts!$C$6:$C$45="Monthly")*Contracts!$F$6:$F$45)+SUMPRODUCT((((YEAR(H$8)-YEAR(Contracts!$D$6:$D$45))*12+MONTH(H$8)-MONTH(Contracts!$D$6:$D$45))&gt;=0)*(((YEAR(H$8)-YEAR(Contracts!$D$6:$D$45))*12+MONTH(H$8)-MONTH(Contracts!$D$6:$D$45))&lt;Contracts!$E$6:$E$45)*(Contracts!$C$6:$C$45="Annual")*(MOD(((YEAR(H$8)-YEAR(Contracts!$D$6:$D$45))*12+MONTH(H$8)-MONTH(Contracts!$D$6:$D$45)),12)=0)*Contracts!$F$6:$F$45*12)</f>
        <v>200</v>
      </c>
      <c r="I10" s="9" t="n">
        <f aca="false">SUMPRODUCT((((YEAR(I$8)-YEAR(Contracts!$D$6:$D$45))*12+MONTH(I$8)-MONTH(Contracts!$D$6:$D$45))&gt;=0)*(((YEAR(I$8)-YEAR(Contracts!$D$6:$D$45))*12+MONTH(I$8)-MONTH(Contracts!$D$6:$D$45))&lt;Contracts!$E$6:$E$45)*(Contracts!$C$6:$C$45="Monthly")*Contracts!$F$6:$F$45)+SUMPRODUCT((((YEAR(I$8)-YEAR(Contracts!$D$6:$D$45))*12+MONTH(I$8)-MONTH(Contracts!$D$6:$D$45))&gt;=0)*(((YEAR(I$8)-YEAR(Contracts!$D$6:$D$45))*12+MONTH(I$8)-MONTH(Contracts!$D$6:$D$45))&lt;Contracts!$E$6:$E$45)*(Contracts!$C$6:$C$45="Annual")*(MOD(((YEAR(I$8)-YEAR(Contracts!$D$6:$D$45))*12+MONTH(I$8)-MONTH(Contracts!$D$6:$D$45)),12)=0)*Contracts!$F$6:$F$45*12)</f>
        <v>200</v>
      </c>
      <c r="J10" s="9" t="n">
        <f aca="false">SUMPRODUCT((((YEAR(J$8)-YEAR(Contracts!$D$6:$D$45))*12+MONTH(J$8)-MONTH(Contracts!$D$6:$D$45))&gt;=0)*(((YEAR(J$8)-YEAR(Contracts!$D$6:$D$45))*12+MONTH(J$8)-MONTH(Contracts!$D$6:$D$45))&lt;Contracts!$E$6:$E$45)*(Contracts!$C$6:$C$45="Monthly")*Contracts!$F$6:$F$45)+SUMPRODUCT((((YEAR(J$8)-YEAR(Contracts!$D$6:$D$45))*12+MONTH(J$8)-MONTH(Contracts!$D$6:$D$45))&gt;=0)*(((YEAR(J$8)-YEAR(Contracts!$D$6:$D$45))*12+MONTH(J$8)-MONTH(Contracts!$D$6:$D$45))&lt;Contracts!$E$6:$E$45)*(Contracts!$C$6:$C$45="Annual")*(MOD(((YEAR(J$8)-YEAR(Contracts!$D$6:$D$45))*12+MONTH(J$8)-MONTH(Contracts!$D$6:$D$45)),12)=0)*Contracts!$F$6:$F$45*12)</f>
        <v>200</v>
      </c>
      <c r="K10" s="9" t="n">
        <f aca="false">SUMPRODUCT((((YEAR(K$8)-YEAR(Contracts!$D$6:$D$45))*12+MONTH(K$8)-MONTH(Contracts!$D$6:$D$45))&gt;=0)*(((YEAR(K$8)-YEAR(Contracts!$D$6:$D$45))*12+MONTH(K$8)-MONTH(Contracts!$D$6:$D$45))&lt;Contracts!$E$6:$E$45)*(Contracts!$C$6:$C$45="Monthly")*Contracts!$F$6:$F$45)+SUMPRODUCT((((YEAR(K$8)-YEAR(Contracts!$D$6:$D$45))*12+MONTH(K$8)-MONTH(Contracts!$D$6:$D$45))&gt;=0)*(((YEAR(K$8)-YEAR(Contracts!$D$6:$D$45))*12+MONTH(K$8)-MONTH(Contracts!$D$6:$D$45))&lt;Contracts!$E$6:$E$45)*(Contracts!$C$6:$C$45="Annual")*(MOD(((YEAR(K$8)-YEAR(Contracts!$D$6:$D$45))*12+MONTH(K$8)-MONTH(Contracts!$D$6:$D$45)),12)=0)*Contracts!$F$6:$F$45*12)</f>
        <v>200</v>
      </c>
      <c r="L10" s="9" t="n">
        <f aca="false">SUMPRODUCT((((YEAR(L$8)-YEAR(Contracts!$D$6:$D$45))*12+MONTH(L$8)-MONTH(Contracts!$D$6:$D$45))&gt;=0)*(((YEAR(L$8)-YEAR(Contracts!$D$6:$D$45))*12+MONTH(L$8)-MONTH(Contracts!$D$6:$D$45))&lt;Contracts!$E$6:$E$45)*(Contracts!$C$6:$C$45="Monthly")*Contracts!$F$6:$F$45)+SUMPRODUCT((((YEAR(L$8)-YEAR(Contracts!$D$6:$D$45))*12+MONTH(L$8)-MONTH(Contracts!$D$6:$D$45))&gt;=0)*(((YEAR(L$8)-YEAR(Contracts!$D$6:$D$45))*12+MONTH(L$8)-MONTH(Contracts!$D$6:$D$45))&lt;Contracts!$E$6:$E$45)*(Contracts!$C$6:$C$45="Annual")*(MOD(((YEAR(L$8)-YEAR(Contracts!$D$6:$D$45))*12+MONTH(L$8)-MONTH(Contracts!$D$6:$D$45)),12)=0)*Contracts!$F$6:$F$45*12)</f>
        <v>200</v>
      </c>
      <c r="M10" s="9" t="n">
        <f aca="false">SUMPRODUCT((((YEAR(M$8)-YEAR(Contracts!$D$6:$D$45))*12+MONTH(M$8)-MONTH(Contracts!$D$6:$D$45))&gt;=0)*(((YEAR(M$8)-YEAR(Contracts!$D$6:$D$45))*12+MONTH(M$8)-MONTH(Contracts!$D$6:$D$45))&lt;Contracts!$E$6:$E$45)*(Contracts!$C$6:$C$45="Monthly")*Contracts!$F$6:$F$45)+SUMPRODUCT((((YEAR(M$8)-YEAR(Contracts!$D$6:$D$45))*12+MONTH(M$8)-MONTH(Contracts!$D$6:$D$45))&gt;=0)*(((YEAR(M$8)-YEAR(Contracts!$D$6:$D$45))*12+MONTH(M$8)-MONTH(Contracts!$D$6:$D$45))&lt;Contracts!$E$6:$E$45)*(Contracts!$C$6:$C$45="Annual")*(MOD(((YEAR(M$8)-YEAR(Contracts!$D$6:$D$45))*12+MONTH(M$8)-MONTH(Contracts!$D$6:$D$45)),12)=0)*Contracts!$F$6:$F$45*12)</f>
        <v>200</v>
      </c>
      <c r="N10" s="9" t="n">
        <f aca="false">SUMPRODUCT((((YEAR(N$8)-YEAR(Contracts!$D$6:$D$45))*12+MONTH(N$8)-MONTH(Contracts!$D$6:$D$45))&gt;=0)*(((YEAR(N$8)-YEAR(Contracts!$D$6:$D$45))*12+MONTH(N$8)-MONTH(Contracts!$D$6:$D$45))&lt;Contracts!$E$6:$E$45)*(Contracts!$C$6:$C$45="Monthly")*Contracts!$F$6:$F$45)+SUMPRODUCT((((YEAR(N$8)-YEAR(Contracts!$D$6:$D$45))*12+MONTH(N$8)-MONTH(Contracts!$D$6:$D$45))&gt;=0)*(((YEAR(N$8)-YEAR(Contracts!$D$6:$D$45))*12+MONTH(N$8)-MONTH(Contracts!$D$6:$D$45))&lt;Contracts!$E$6:$E$45)*(Contracts!$C$6:$C$45="Annual")*(MOD(((YEAR(N$8)-YEAR(Contracts!$D$6:$D$45))*12+MONTH(N$8)-MONTH(Contracts!$D$6:$D$45)),12)=0)*Contracts!$F$6:$F$45*12)</f>
        <v>0</v>
      </c>
      <c r="O10" s="9" t="n">
        <f aca="false">SUMPRODUCT((((YEAR(O$8)-YEAR(Contracts!$D$6:$D$45))*12+MONTH(O$8)-MONTH(Contracts!$D$6:$D$45))&gt;=0)*(((YEAR(O$8)-YEAR(Contracts!$D$6:$D$45))*12+MONTH(O$8)-MONTH(Contracts!$D$6:$D$45))&lt;Contracts!$E$6:$E$45)*(Contracts!$C$6:$C$45="Monthly")*Contracts!$F$6:$F$45)+SUMPRODUCT((((YEAR(O$8)-YEAR(Contracts!$D$6:$D$45))*12+MONTH(O$8)-MONTH(Contracts!$D$6:$D$45))&gt;=0)*(((YEAR(O$8)-YEAR(Contracts!$D$6:$D$45))*12+MONTH(O$8)-MONTH(Contracts!$D$6:$D$45))&lt;Contracts!$E$6:$E$45)*(Contracts!$C$6:$C$45="Annual")*(MOD(((YEAR(O$8)-YEAR(Contracts!$D$6:$D$45))*12+MONTH(O$8)-MONTH(Contracts!$D$6:$D$45)),12)=0)*Contracts!$F$6:$F$45*12)</f>
        <v>0</v>
      </c>
      <c r="P10" s="9" t="n">
        <f aca="false">SUMPRODUCT((((YEAR(P$8)-YEAR(Contracts!$D$6:$D$45))*12+MONTH(P$8)-MONTH(Contracts!$D$6:$D$45))&gt;=0)*(((YEAR(P$8)-YEAR(Contracts!$D$6:$D$45))*12+MONTH(P$8)-MONTH(Contracts!$D$6:$D$45))&lt;Contracts!$E$6:$E$45)*(Contracts!$C$6:$C$45="Monthly")*Contracts!$F$6:$F$45)+SUMPRODUCT((((YEAR(P$8)-YEAR(Contracts!$D$6:$D$45))*12+MONTH(P$8)-MONTH(Contracts!$D$6:$D$45))&gt;=0)*(((YEAR(P$8)-YEAR(Contracts!$D$6:$D$45))*12+MONTH(P$8)-MONTH(Contracts!$D$6:$D$45))&lt;Contracts!$E$6:$E$45)*(Contracts!$C$6:$C$45="Annual")*(MOD(((YEAR(P$8)-YEAR(Contracts!$D$6:$D$45))*12+MONTH(P$8)-MONTH(Contracts!$D$6:$D$45)),12)=0)*Contracts!$F$6:$F$45*12)</f>
        <v>3600</v>
      </c>
      <c r="Q10" s="9" t="n">
        <f aca="false">SUMPRODUCT((((YEAR(Q$8)-YEAR(Contracts!$D$6:$D$45))*12+MONTH(Q$8)-MONTH(Contracts!$D$6:$D$45))&gt;=0)*(((YEAR(Q$8)-YEAR(Contracts!$D$6:$D$45))*12+MONTH(Q$8)-MONTH(Contracts!$D$6:$D$45))&lt;Contracts!$E$6:$E$45)*(Contracts!$C$6:$C$45="Monthly")*Contracts!$F$6:$F$45)+SUMPRODUCT((((YEAR(Q$8)-YEAR(Contracts!$D$6:$D$45))*12+MONTH(Q$8)-MONTH(Contracts!$D$6:$D$45))&gt;=0)*(((YEAR(Q$8)-YEAR(Contracts!$D$6:$D$45))*12+MONTH(Q$8)-MONTH(Contracts!$D$6:$D$45))&lt;Contracts!$E$6:$E$45)*(Contracts!$C$6:$C$45="Annual")*(MOD(((YEAR(Q$8)-YEAR(Contracts!$D$6:$D$45))*12+MONTH(Q$8)-MONTH(Contracts!$D$6:$D$45)),12)=0)*Contracts!$F$6:$F$45*12)</f>
        <v>0</v>
      </c>
      <c r="R10" s="9" t="n">
        <f aca="false">SUMPRODUCT((((YEAR(R$8)-YEAR(Contracts!$D$6:$D$45))*12+MONTH(R$8)-MONTH(Contracts!$D$6:$D$45))&gt;=0)*(((YEAR(R$8)-YEAR(Contracts!$D$6:$D$45))*12+MONTH(R$8)-MONTH(Contracts!$D$6:$D$45))&lt;Contracts!$E$6:$E$45)*(Contracts!$C$6:$C$45="Monthly")*Contracts!$F$6:$F$45)+SUMPRODUCT((((YEAR(R$8)-YEAR(Contracts!$D$6:$D$45))*12+MONTH(R$8)-MONTH(Contracts!$D$6:$D$45))&gt;=0)*(((YEAR(R$8)-YEAR(Contracts!$D$6:$D$45))*12+MONTH(R$8)-MONTH(Contracts!$D$6:$D$45))&lt;Contracts!$E$6:$E$45)*(Contracts!$C$6:$C$45="Annual")*(MOD(((YEAR(R$8)-YEAR(Contracts!$D$6:$D$45))*12+MONTH(R$8)-MONTH(Contracts!$D$6:$D$45)),12)=0)*Contracts!$F$6:$F$45*12)</f>
        <v>0</v>
      </c>
      <c r="S10" s="9" t="n">
        <f aca="false">SUMPRODUCT((((YEAR(S$8)-YEAR(Contracts!$D$6:$D$45))*12+MONTH(S$8)-MONTH(Contracts!$D$6:$D$45))&gt;=0)*(((YEAR(S$8)-YEAR(Contracts!$D$6:$D$45))*12+MONTH(S$8)-MONTH(Contracts!$D$6:$D$45))&lt;Contracts!$E$6:$E$45)*(Contracts!$C$6:$C$45="Monthly")*Contracts!$F$6:$F$45)+SUMPRODUCT((((YEAR(S$8)-YEAR(Contracts!$D$6:$D$45))*12+MONTH(S$8)-MONTH(Contracts!$D$6:$D$45))&gt;=0)*(((YEAR(S$8)-YEAR(Contracts!$D$6:$D$45))*12+MONTH(S$8)-MONTH(Contracts!$D$6:$D$45))&lt;Contracts!$E$6:$E$45)*(Contracts!$C$6:$C$45="Annual")*(MOD(((YEAR(S$8)-YEAR(Contracts!$D$6:$D$45))*12+MONTH(S$8)-MONTH(Contracts!$D$6:$D$45)),12)=0)*Contracts!$F$6:$F$45*12)</f>
        <v>0</v>
      </c>
      <c r="T10" s="9" t="n">
        <f aca="false">SUMPRODUCT((((YEAR(T$8)-YEAR(Contracts!$D$6:$D$45))*12+MONTH(T$8)-MONTH(Contracts!$D$6:$D$45))&gt;=0)*(((YEAR(T$8)-YEAR(Contracts!$D$6:$D$45))*12+MONTH(T$8)-MONTH(Contracts!$D$6:$D$45))&lt;Contracts!$E$6:$E$45)*(Contracts!$C$6:$C$45="Monthly")*Contracts!$F$6:$F$45)+SUMPRODUCT((((YEAR(T$8)-YEAR(Contracts!$D$6:$D$45))*12+MONTH(T$8)-MONTH(Contracts!$D$6:$D$45))&gt;=0)*(((YEAR(T$8)-YEAR(Contracts!$D$6:$D$45))*12+MONTH(T$8)-MONTH(Contracts!$D$6:$D$45))&lt;Contracts!$E$6:$E$45)*(Contracts!$C$6:$C$45="Annual")*(MOD(((YEAR(T$8)-YEAR(Contracts!$D$6:$D$45))*12+MONTH(T$8)-MONTH(Contracts!$D$6:$D$45)),12)=0)*Contracts!$F$6:$F$45*12)</f>
        <v>0</v>
      </c>
      <c r="U10" s="9" t="n">
        <f aca="false">SUMPRODUCT((((YEAR(U$8)-YEAR(Contracts!$D$6:$D$45))*12+MONTH(U$8)-MONTH(Contracts!$D$6:$D$45))&gt;=0)*(((YEAR(U$8)-YEAR(Contracts!$D$6:$D$45))*12+MONTH(U$8)-MONTH(Contracts!$D$6:$D$45))&lt;Contracts!$E$6:$E$45)*(Contracts!$C$6:$C$45="Monthly")*Contracts!$F$6:$F$45)+SUMPRODUCT((((YEAR(U$8)-YEAR(Contracts!$D$6:$D$45))*12+MONTH(U$8)-MONTH(Contracts!$D$6:$D$45))&gt;=0)*(((YEAR(U$8)-YEAR(Contracts!$D$6:$D$45))*12+MONTH(U$8)-MONTH(Contracts!$D$6:$D$45))&lt;Contracts!$E$6:$E$45)*(Contracts!$C$6:$C$45="Annual")*(MOD(((YEAR(U$8)-YEAR(Contracts!$D$6:$D$45))*12+MONTH(U$8)-MONTH(Contracts!$D$6:$D$45)),12)=0)*Contracts!$F$6:$F$45*12)</f>
        <v>0</v>
      </c>
      <c r="V10" s="9" t="n">
        <f aca="false">SUMPRODUCT((((YEAR(V$8)-YEAR(Contracts!$D$6:$D$45))*12+MONTH(V$8)-MONTH(Contracts!$D$6:$D$45))&gt;=0)*(((YEAR(V$8)-YEAR(Contracts!$D$6:$D$45))*12+MONTH(V$8)-MONTH(Contracts!$D$6:$D$45))&lt;Contracts!$E$6:$E$45)*(Contracts!$C$6:$C$45="Monthly")*Contracts!$F$6:$F$45)+SUMPRODUCT((((YEAR(V$8)-YEAR(Contracts!$D$6:$D$45))*12+MONTH(V$8)-MONTH(Contracts!$D$6:$D$45))&gt;=0)*(((YEAR(V$8)-YEAR(Contracts!$D$6:$D$45))*12+MONTH(V$8)-MONTH(Contracts!$D$6:$D$45))&lt;Contracts!$E$6:$E$45)*(Contracts!$C$6:$C$45="Annual")*(MOD(((YEAR(V$8)-YEAR(Contracts!$D$6:$D$45))*12+MONTH(V$8)-MONTH(Contracts!$D$6:$D$45)),12)=0)*Contracts!$F$6:$F$45*12)</f>
        <v>0</v>
      </c>
      <c r="W10" s="9" t="n">
        <f aca="false">SUMPRODUCT((((YEAR(W$8)-YEAR(Contracts!$D$6:$D$45))*12+MONTH(W$8)-MONTH(Contracts!$D$6:$D$45))&gt;=0)*(((YEAR(W$8)-YEAR(Contracts!$D$6:$D$45))*12+MONTH(W$8)-MONTH(Contracts!$D$6:$D$45))&lt;Contracts!$E$6:$E$45)*(Contracts!$C$6:$C$45="Monthly")*Contracts!$F$6:$F$45)+SUMPRODUCT((((YEAR(W$8)-YEAR(Contracts!$D$6:$D$45))*12+MONTH(W$8)-MONTH(Contracts!$D$6:$D$45))&gt;=0)*(((YEAR(W$8)-YEAR(Contracts!$D$6:$D$45))*12+MONTH(W$8)-MONTH(Contracts!$D$6:$D$45))&lt;Contracts!$E$6:$E$45)*(Contracts!$C$6:$C$45="Annual")*(MOD(((YEAR(W$8)-YEAR(Contracts!$D$6:$D$45))*12+MONTH(W$8)-MONTH(Contracts!$D$6:$D$45)),12)=0)*Contracts!$F$6:$F$45*12)</f>
        <v>0</v>
      </c>
      <c r="X10" s="9" t="n">
        <f aca="false">SUMPRODUCT((((YEAR(X$8)-YEAR(Contracts!$D$6:$D$45))*12+MONTH(X$8)-MONTH(Contracts!$D$6:$D$45))&gt;=0)*(((YEAR(X$8)-YEAR(Contracts!$D$6:$D$45))*12+MONTH(X$8)-MONTH(Contracts!$D$6:$D$45))&lt;Contracts!$E$6:$E$45)*(Contracts!$C$6:$C$45="Monthly")*Contracts!$F$6:$F$45)+SUMPRODUCT((((YEAR(X$8)-YEAR(Contracts!$D$6:$D$45))*12+MONTH(X$8)-MONTH(Contracts!$D$6:$D$45))&gt;=0)*(((YEAR(X$8)-YEAR(Contracts!$D$6:$D$45))*12+MONTH(X$8)-MONTH(Contracts!$D$6:$D$45))&lt;Contracts!$E$6:$E$45)*(Contracts!$C$6:$C$45="Annual")*(MOD(((YEAR(X$8)-YEAR(Contracts!$D$6:$D$45))*12+MONTH(X$8)-MONTH(Contracts!$D$6:$D$45)),12)=0)*Contracts!$F$6:$F$45*12)</f>
        <v>0</v>
      </c>
      <c r="Y10" s="9" t="n">
        <f aca="false">SUMPRODUCT((((YEAR(Y$8)-YEAR(Contracts!$D$6:$D$45))*12+MONTH(Y$8)-MONTH(Contracts!$D$6:$D$45))&gt;=0)*(((YEAR(Y$8)-YEAR(Contracts!$D$6:$D$45))*12+MONTH(Y$8)-MONTH(Contracts!$D$6:$D$45))&lt;Contracts!$E$6:$E$45)*(Contracts!$C$6:$C$45="Monthly")*Contracts!$F$6:$F$45)+SUMPRODUCT((((YEAR(Y$8)-YEAR(Contracts!$D$6:$D$45))*12+MONTH(Y$8)-MONTH(Contracts!$D$6:$D$45))&gt;=0)*(((YEAR(Y$8)-YEAR(Contracts!$D$6:$D$45))*12+MONTH(Y$8)-MONTH(Contracts!$D$6:$D$45))&lt;Contracts!$E$6:$E$45)*(Contracts!$C$6:$C$45="Annual")*(MOD(((YEAR(Y$8)-YEAR(Contracts!$D$6:$D$45))*12+MONTH(Y$8)-MONTH(Contracts!$D$6:$D$45)),12)=0)*Contracts!$F$6:$F$45*12)</f>
        <v>0</v>
      </c>
    </row>
    <row r="11" customFormat="false" ht="15" hidden="false" customHeight="false" outlineLevel="0" collapsed="false">
      <c r="A11" s="10" t="s">
        <v>4</v>
      </c>
      <c r="B11" s="9" t="n">
        <f aca="false">$B$6</f>
        <v>0</v>
      </c>
      <c r="C11" s="9" t="n">
        <f aca="false">B12</f>
        <v>0</v>
      </c>
      <c r="D11" s="9" t="n">
        <f aca="false">C12</f>
        <v>1650</v>
      </c>
      <c r="E11" s="9" t="n">
        <f aca="false">D12</f>
        <v>4800</v>
      </c>
      <c r="F11" s="9" t="n">
        <f aca="false">E12</f>
        <v>4350</v>
      </c>
      <c r="G11" s="9" t="n">
        <f aca="false">F12</f>
        <v>3900</v>
      </c>
      <c r="H11" s="9" t="n">
        <f aca="false">G12</f>
        <v>3450</v>
      </c>
      <c r="I11" s="9" t="n">
        <f aca="false">H12</f>
        <v>3000</v>
      </c>
      <c r="J11" s="9" t="n">
        <f aca="false">I12</f>
        <v>2550</v>
      </c>
      <c r="K11" s="9" t="n">
        <f aca="false">J12</f>
        <v>2100</v>
      </c>
      <c r="L11" s="9" t="n">
        <f aca="false">K12</f>
        <v>1650</v>
      </c>
      <c r="M11" s="9" t="n">
        <f aca="false">L12</f>
        <v>1200</v>
      </c>
      <c r="N11" s="9" t="n">
        <f aca="false">M12</f>
        <v>750</v>
      </c>
      <c r="O11" s="9" t="n">
        <f aca="false">N12</f>
        <v>300</v>
      </c>
      <c r="P11" s="9" t="n">
        <f aca="false">O12</f>
        <v>0</v>
      </c>
      <c r="Q11" s="9" t="n">
        <f aca="false">P12</f>
        <v>3300</v>
      </c>
      <c r="R11" s="9" t="n">
        <f aca="false">Q12</f>
        <v>3000</v>
      </c>
      <c r="S11" s="9" t="n">
        <f aca="false">R12</f>
        <v>2700</v>
      </c>
      <c r="T11" s="9" t="n">
        <f aca="false">S12</f>
        <v>2400</v>
      </c>
      <c r="U11" s="9" t="n">
        <f aca="false">T12</f>
        <v>2100</v>
      </c>
      <c r="V11" s="9" t="n">
        <f aca="false">U12</f>
        <v>1800</v>
      </c>
      <c r="W11" s="9" t="n">
        <f aca="false">V12</f>
        <v>1500</v>
      </c>
      <c r="X11" s="9" t="n">
        <f aca="false">W12</f>
        <v>1200</v>
      </c>
      <c r="Y11" s="9" t="n">
        <f aca="false">X12</f>
        <v>900</v>
      </c>
    </row>
    <row r="12" customFormat="false" ht="15" hidden="false" customHeight="false" outlineLevel="0" collapsed="false">
      <c r="A12" s="4" t="s">
        <v>9</v>
      </c>
      <c r="B12" s="9" t="n">
        <f aca="false">B11+B10-B9</f>
        <v>0</v>
      </c>
      <c r="C12" s="9" t="n">
        <f aca="false">C11+C10-C9</f>
        <v>1650</v>
      </c>
      <c r="D12" s="9" t="n">
        <f aca="false">D11+D10-D9</f>
        <v>4800</v>
      </c>
      <c r="E12" s="9" t="n">
        <f aca="false">E11+E10-E9</f>
        <v>4350</v>
      </c>
      <c r="F12" s="9" t="n">
        <f aca="false">F11+F10-F9</f>
        <v>3900</v>
      </c>
      <c r="G12" s="9" t="n">
        <f aca="false">G11+G10-G9</f>
        <v>3450</v>
      </c>
      <c r="H12" s="9" t="n">
        <f aca="false">H11+H10-H9</f>
        <v>3000</v>
      </c>
      <c r="I12" s="9" t="n">
        <f aca="false">I11+I10-I9</f>
        <v>2550</v>
      </c>
      <c r="J12" s="9" t="n">
        <f aca="false">J11+J10-J9</f>
        <v>2100</v>
      </c>
      <c r="K12" s="9" t="n">
        <f aca="false">K11+K10-K9</f>
        <v>1650</v>
      </c>
      <c r="L12" s="9" t="n">
        <f aca="false">L11+L10-L9</f>
        <v>1200</v>
      </c>
      <c r="M12" s="9" t="n">
        <f aca="false">M11+M10-M9</f>
        <v>750</v>
      </c>
      <c r="N12" s="9" t="n">
        <f aca="false">N11+N10-N9</f>
        <v>300</v>
      </c>
      <c r="O12" s="9" t="n">
        <f aca="false">O11+O10-O9</f>
        <v>0</v>
      </c>
      <c r="P12" s="9" t="n">
        <f aca="false">P11+P10-P9</f>
        <v>3300</v>
      </c>
      <c r="Q12" s="9" t="n">
        <f aca="false">Q11+Q10-Q9</f>
        <v>3000</v>
      </c>
      <c r="R12" s="9" t="n">
        <f aca="false">R11+R10-R9</f>
        <v>2700</v>
      </c>
      <c r="S12" s="9" t="n">
        <f aca="false">S11+S10-S9</f>
        <v>2400</v>
      </c>
      <c r="T12" s="9" t="n">
        <f aca="false">T11+T10-T9</f>
        <v>2100</v>
      </c>
      <c r="U12" s="9" t="n">
        <f aca="false">U11+U10-U9</f>
        <v>1800</v>
      </c>
      <c r="V12" s="9" t="n">
        <f aca="false">V11+V10-V9</f>
        <v>1500</v>
      </c>
      <c r="W12" s="9" t="n">
        <f aca="false">W11+W10-W9</f>
        <v>1200</v>
      </c>
      <c r="X12" s="9" t="n">
        <f aca="false">X11+X10-X9</f>
        <v>900</v>
      </c>
      <c r="Y12" s="9" t="n">
        <f aca="false">Y11+Y10-Y9</f>
        <v>600</v>
      </c>
    </row>
    <row r="14" customFormat="false" ht="15" hidden="false" customHeight="false" outlineLevel="0" collapsed="false">
      <c r="A14" s="4" t="s">
        <v>10</v>
      </c>
      <c r="B14" s="9" t="n">
        <f aca="false">B9*12</f>
        <v>2400</v>
      </c>
      <c r="C14" s="9" t="n">
        <f aca="false">C9*12</f>
        <v>4200</v>
      </c>
      <c r="D14" s="9" t="n">
        <f aca="false">D9*12</f>
        <v>7800</v>
      </c>
      <c r="E14" s="9" t="n">
        <f aca="false">E9*12</f>
        <v>7800</v>
      </c>
      <c r="F14" s="9" t="n">
        <f aca="false">F9*12</f>
        <v>7800</v>
      </c>
      <c r="G14" s="9" t="n">
        <f aca="false">G9*12</f>
        <v>7800</v>
      </c>
      <c r="H14" s="9" t="n">
        <f aca="false">H9*12</f>
        <v>7800</v>
      </c>
      <c r="I14" s="9" t="n">
        <f aca="false">I9*12</f>
        <v>7800</v>
      </c>
      <c r="J14" s="9" t="n">
        <f aca="false">J9*12</f>
        <v>7800</v>
      </c>
      <c r="K14" s="9" t="n">
        <f aca="false">K9*12</f>
        <v>7800</v>
      </c>
      <c r="L14" s="9" t="n">
        <f aca="false">L9*12</f>
        <v>7800</v>
      </c>
      <c r="M14" s="9" t="n">
        <f aca="false">M9*12</f>
        <v>7800</v>
      </c>
      <c r="N14" s="9" t="n">
        <f aca="false">N9*12</f>
        <v>5400</v>
      </c>
      <c r="O14" s="9" t="n">
        <f aca="false">O9*12</f>
        <v>3600</v>
      </c>
      <c r="P14" s="9" t="n">
        <f aca="false">P9*12</f>
        <v>3600</v>
      </c>
      <c r="Q14" s="9" t="n">
        <f aca="false">Q9*12</f>
        <v>3600</v>
      </c>
      <c r="R14" s="9" t="n">
        <f aca="false">R9*12</f>
        <v>3600</v>
      </c>
      <c r="S14" s="9" t="n">
        <f aca="false">S9*12</f>
        <v>3600</v>
      </c>
      <c r="T14" s="9" t="n">
        <f aca="false">T9*12</f>
        <v>3600</v>
      </c>
      <c r="U14" s="9" t="n">
        <f aca="false">U9*12</f>
        <v>3600</v>
      </c>
      <c r="V14" s="9" t="n">
        <f aca="false">V9*12</f>
        <v>3600</v>
      </c>
      <c r="W14" s="9" t="n">
        <f aca="false">W9*12</f>
        <v>3600</v>
      </c>
      <c r="X14" s="9" t="n">
        <f aca="false">X9*12</f>
        <v>3600</v>
      </c>
      <c r="Y14" s="9" t="n">
        <f aca="false">Y9*12</f>
        <v>3600</v>
      </c>
    </row>
    <row r="15" customFormat="false" ht="15" hidden="false" customHeight="false" outlineLevel="0" collapsed="false">
      <c r="A15" s="10" t="s">
        <v>11</v>
      </c>
      <c r="B15" s="11" t="n">
        <f aca="false">SUMPRODUCT((((YEAR(B$8)-YEAR(Contracts!$D$6:$D$45))*12+MONTH(B$8)-MONTH(Contracts!$D$6:$D$45))&gt;=0)*(((YEAR(B$8)-YEAR(Contracts!$D$6:$D$45))*12+MONTH(B$8)-MONTH(Contracts!$D$6:$D$45))&lt;Contracts!$E$6:$E$45)*(Contracts!$F$6:$F$45&gt;0))</f>
        <v>1</v>
      </c>
      <c r="C15" s="11" t="n">
        <f aca="false">SUMPRODUCT((((YEAR(C$8)-YEAR(Contracts!$D$6:$D$45))*12+MONTH(C$8)-MONTH(Contracts!$D$6:$D$45))&gt;=0)*(((YEAR(C$8)-YEAR(Contracts!$D$6:$D$45))*12+MONTH(C$8)-MONTH(Contracts!$D$6:$D$45))&lt;Contracts!$E$6:$E$45)*(Contracts!$F$6:$F$45&gt;0))</f>
        <v>2</v>
      </c>
      <c r="D15" s="11" t="n">
        <f aca="false">SUMPRODUCT((((YEAR(D$8)-YEAR(Contracts!$D$6:$D$45))*12+MONTH(D$8)-MONTH(Contracts!$D$6:$D$45))&gt;=0)*(((YEAR(D$8)-YEAR(Contracts!$D$6:$D$45))*12+MONTH(D$8)-MONTH(Contracts!$D$6:$D$45))&lt;Contracts!$E$6:$E$45)*(Contracts!$F$6:$F$45&gt;0))</f>
        <v>3</v>
      </c>
      <c r="E15" s="11" t="n">
        <f aca="false">SUMPRODUCT((((YEAR(E$8)-YEAR(Contracts!$D$6:$D$45))*12+MONTH(E$8)-MONTH(Contracts!$D$6:$D$45))&gt;=0)*(((YEAR(E$8)-YEAR(Contracts!$D$6:$D$45))*12+MONTH(E$8)-MONTH(Contracts!$D$6:$D$45))&lt;Contracts!$E$6:$E$45)*(Contracts!$F$6:$F$45&gt;0))</f>
        <v>3</v>
      </c>
      <c r="F15" s="11" t="n">
        <f aca="false">SUMPRODUCT((((YEAR(F$8)-YEAR(Contracts!$D$6:$D$45))*12+MONTH(F$8)-MONTH(Contracts!$D$6:$D$45))&gt;=0)*(((YEAR(F$8)-YEAR(Contracts!$D$6:$D$45))*12+MONTH(F$8)-MONTH(Contracts!$D$6:$D$45))&lt;Contracts!$E$6:$E$45)*(Contracts!$F$6:$F$45&gt;0))</f>
        <v>3</v>
      </c>
      <c r="G15" s="11" t="n">
        <f aca="false">SUMPRODUCT((((YEAR(G$8)-YEAR(Contracts!$D$6:$D$45))*12+MONTH(G$8)-MONTH(Contracts!$D$6:$D$45))&gt;=0)*(((YEAR(G$8)-YEAR(Contracts!$D$6:$D$45))*12+MONTH(G$8)-MONTH(Contracts!$D$6:$D$45))&lt;Contracts!$E$6:$E$45)*(Contracts!$F$6:$F$45&gt;0))</f>
        <v>3</v>
      </c>
      <c r="H15" s="11" t="n">
        <f aca="false">SUMPRODUCT((((YEAR(H$8)-YEAR(Contracts!$D$6:$D$45))*12+MONTH(H$8)-MONTH(Contracts!$D$6:$D$45))&gt;=0)*(((YEAR(H$8)-YEAR(Contracts!$D$6:$D$45))*12+MONTH(H$8)-MONTH(Contracts!$D$6:$D$45))&lt;Contracts!$E$6:$E$45)*(Contracts!$F$6:$F$45&gt;0))</f>
        <v>3</v>
      </c>
      <c r="I15" s="11" t="n">
        <f aca="false">SUMPRODUCT((((YEAR(I$8)-YEAR(Contracts!$D$6:$D$45))*12+MONTH(I$8)-MONTH(Contracts!$D$6:$D$45))&gt;=0)*(((YEAR(I$8)-YEAR(Contracts!$D$6:$D$45))*12+MONTH(I$8)-MONTH(Contracts!$D$6:$D$45))&lt;Contracts!$E$6:$E$45)*(Contracts!$F$6:$F$45&gt;0))</f>
        <v>3</v>
      </c>
      <c r="J15" s="11" t="n">
        <f aca="false">SUMPRODUCT((((YEAR(J$8)-YEAR(Contracts!$D$6:$D$45))*12+MONTH(J$8)-MONTH(Contracts!$D$6:$D$45))&gt;=0)*(((YEAR(J$8)-YEAR(Contracts!$D$6:$D$45))*12+MONTH(J$8)-MONTH(Contracts!$D$6:$D$45))&lt;Contracts!$E$6:$E$45)*(Contracts!$F$6:$F$45&gt;0))</f>
        <v>3</v>
      </c>
      <c r="K15" s="11" t="n">
        <f aca="false">SUMPRODUCT((((YEAR(K$8)-YEAR(Contracts!$D$6:$D$45))*12+MONTH(K$8)-MONTH(Contracts!$D$6:$D$45))&gt;=0)*(((YEAR(K$8)-YEAR(Contracts!$D$6:$D$45))*12+MONTH(K$8)-MONTH(Contracts!$D$6:$D$45))&lt;Contracts!$E$6:$E$45)*(Contracts!$F$6:$F$45&gt;0))</f>
        <v>3</v>
      </c>
      <c r="L15" s="11" t="n">
        <f aca="false">SUMPRODUCT((((YEAR(L$8)-YEAR(Contracts!$D$6:$D$45))*12+MONTH(L$8)-MONTH(Contracts!$D$6:$D$45))&gt;=0)*(((YEAR(L$8)-YEAR(Contracts!$D$6:$D$45))*12+MONTH(L$8)-MONTH(Contracts!$D$6:$D$45))&lt;Contracts!$E$6:$E$45)*(Contracts!$F$6:$F$45&gt;0))</f>
        <v>3</v>
      </c>
      <c r="M15" s="11" t="n">
        <f aca="false">SUMPRODUCT((((YEAR(M$8)-YEAR(Contracts!$D$6:$D$45))*12+MONTH(M$8)-MONTH(Contracts!$D$6:$D$45))&gt;=0)*(((YEAR(M$8)-YEAR(Contracts!$D$6:$D$45))*12+MONTH(M$8)-MONTH(Contracts!$D$6:$D$45))&lt;Contracts!$E$6:$E$45)*(Contracts!$F$6:$F$45&gt;0))</f>
        <v>3</v>
      </c>
      <c r="N15" s="11" t="n">
        <f aca="false">SUMPRODUCT((((YEAR(N$8)-YEAR(Contracts!$D$6:$D$45))*12+MONTH(N$8)-MONTH(Contracts!$D$6:$D$45))&gt;=0)*(((YEAR(N$8)-YEAR(Contracts!$D$6:$D$45))*12+MONTH(N$8)-MONTH(Contracts!$D$6:$D$45))&lt;Contracts!$E$6:$E$45)*(Contracts!$F$6:$F$45&gt;0))</f>
        <v>2</v>
      </c>
      <c r="O15" s="11" t="n">
        <f aca="false">SUMPRODUCT((((YEAR(O$8)-YEAR(Contracts!$D$6:$D$45))*12+MONTH(O$8)-MONTH(Contracts!$D$6:$D$45))&gt;=0)*(((YEAR(O$8)-YEAR(Contracts!$D$6:$D$45))*12+MONTH(O$8)-MONTH(Contracts!$D$6:$D$45))&lt;Contracts!$E$6:$E$45)*(Contracts!$F$6:$F$45&gt;0))</f>
        <v>1</v>
      </c>
      <c r="P15" s="11" t="n">
        <f aca="false">SUMPRODUCT((((YEAR(P$8)-YEAR(Contracts!$D$6:$D$45))*12+MONTH(P$8)-MONTH(Contracts!$D$6:$D$45))&gt;=0)*(((YEAR(P$8)-YEAR(Contracts!$D$6:$D$45))*12+MONTH(P$8)-MONTH(Contracts!$D$6:$D$45))&lt;Contracts!$E$6:$E$45)*(Contracts!$F$6:$F$45&gt;0))</f>
        <v>1</v>
      </c>
      <c r="Q15" s="11" t="n">
        <f aca="false">SUMPRODUCT((((YEAR(Q$8)-YEAR(Contracts!$D$6:$D$45))*12+MONTH(Q$8)-MONTH(Contracts!$D$6:$D$45))&gt;=0)*(((YEAR(Q$8)-YEAR(Contracts!$D$6:$D$45))*12+MONTH(Q$8)-MONTH(Contracts!$D$6:$D$45))&lt;Contracts!$E$6:$E$45)*(Contracts!$F$6:$F$45&gt;0))</f>
        <v>1</v>
      </c>
      <c r="R15" s="11" t="n">
        <f aca="false">SUMPRODUCT((((YEAR(R$8)-YEAR(Contracts!$D$6:$D$45))*12+MONTH(R$8)-MONTH(Contracts!$D$6:$D$45))&gt;=0)*(((YEAR(R$8)-YEAR(Contracts!$D$6:$D$45))*12+MONTH(R$8)-MONTH(Contracts!$D$6:$D$45))&lt;Contracts!$E$6:$E$45)*(Contracts!$F$6:$F$45&gt;0))</f>
        <v>1</v>
      </c>
      <c r="S15" s="11" t="n">
        <f aca="false">SUMPRODUCT((((YEAR(S$8)-YEAR(Contracts!$D$6:$D$45))*12+MONTH(S$8)-MONTH(Contracts!$D$6:$D$45))&gt;=0)*(((YEAR(S$8)-YEAR(Contracts!$D$6:$D$45))*12+MONTH(S$8)-MONTH(Contracts!$D$6:$D$45))&lt;Contracts!$E$6:$E$45)*(Contracts!$F$6:$F$45&gt;0))</f>
        <v>1</v>
      </c>
      <c r="T15" s="11" t="n">
        <f aca="false">SUMPRODUCT((((YEAR(T$8)-YEAR(Contracts!$D$6:$D$45))*12+MONTH(T$8)-MONTH(Contracts!$D$6:$D$45))&gt;=0)*(((YEAR(T$8)-YEAR(Contracts!$D$6:$D$45))*12+MONTH(T$8)-MONTH(Contracts!$D$6:$D$45))&lt;Contracts!$E$6:$E$45)*(Contracts!$F$6:$F$45&gt;0))</f>
        <v>1</v>
      </c>
      <c r="U15" s="11" t="n">
        <f aca="false">SUMPRODUCT((((YEAR(U$8)-YEAR(Contracts!$D$6:$D$45))*12+MONTH(U$8)-MONTH(Contracts!$D$6:$D$45))&gt;=0)*(((YEAR(U$8)-YEAR(Contracts!$D$6:$D$45))*12+MONTH(U$8)-MONTH(Contracts!$D$6:$D$45))&lt;Contracts!$E$6:$E$45)*(Contracts!$F$6:$F$45&gt;0))</f>
        <v>1</v>
      </c>
      <c r="V15" s="11" t="n">
        <f aca="false">SUMPRODUCT((((YEAR(V$8)-YEAR(Contracts!$D$6:$D$45))*12+MONTH(V$8)-MONTH(Contracts!$D$6:$D$45))&gt;=0)*(((YEAR(V$8)-YEAR(Contracts!$D$6:$D$45))*12+MONTH(V$8)-MONTH(Contracts!$D$6:$D$45))&lt;Contracts!$E$6:$E$45)*(Contracts!$F$6:$F$45&gt;0))</f>
        <v>1</v>
      </c>
      <c r="W15" s="11" t="n">
        <f aca="false">SUMPRODUCT((((YEAR(W$8)-YEAR(Contracts!$D$6:$D$45))*12+MONTH(W$8)-MONTH(Contracts!$D$6:$D$45))&gt;=0)*(((YEAR(W$8)-YEAR(Contracts!$D$6:$D$45))*12+MONTH(W$8)-MONTH(Contracts!$D$6:$D$45))&lt;Contracts!$E$6:$E$45)*(Contracts!$F$6:$F$45&gt;0))</f>
        <v>1</v>
      </c>
      <c r="X15" s="11" t="n">
        <f aca="false">SUMPRODUCT((((YEAR(X$8)-YEAR(Contracts!$D$6:$D$45))*12+MONTH(X$8)-MONTH(Contracts!$D$6:$D$45))&gt;=0)*(((YEAR(X$8)-YEAR(Contracts!$D$6:$D$45))*12+MONTH(X$8)-MONTH(Contracts!$D$6:$D$45))&lt;Contracts!$E$6:$E$45)*(Contracts!$F$6:$F$45&gt;0))</f>
        <v>1</v>
      </c>
      <c r="Y15" s="11" t="n">
        <f aca="false">SUMPRODUCT((((YEAR(Y$8)-YEAR(Contracts!$D$6:$D$45))*12+MONTH(Y$8)-MONTH(Contracts!$D$6:$D$45))&gt;=0)*(((YEAR(Y$8)-YEAR(Contracts!$D$6:$D$45))*12+MONTH(Y$8)-MONTH(Contracts!$D$6:$D$45))&lt;Contracts!$E$6:$E$45)*(Contracts!$F$6:$F$45&gt;0))</f>
        <v>1</v>
      </c>
    </row>
    <row r="16" customFormat="false" ht="15" hidden="false" customHeight="false" outlineLevel="0" collapsed="false">
      <c r="A16" s="10" t="s">
        <v>12</v>
      </c>
      <c r="B16" s="11" t="n">
        <f aca="false">SUMPRODUCT((((YEAR(B$8)-YEAR(Contracts!$D$6:$D$45))*12+MONTH(B$8)-MONTH(Contracts!$D$6:$D$45))=0)*(Contracts!$F$6:$F$45&gt;0)*(Contracts!$E$6:$E$45&gt;0))</f>
        <v>1</v>
      </c>
      <c r="C16" s="11" t="n">
        <f aca="false">SUMPRODUCT((((YEAR(C$8)-YEAR(Contracts!$D$6:$D$45))*12+MONTH(C$8)-MONTH(Contracts!$D$6:$D$45))=0)*(Contracts!$F$6:$F$45&gt;0)*(Contracts!$E$6:$E$45&gt;0))</f>
        <v>1</v>
      </c>
      <c r="D16" s="11" t="n">
        <f aca="false">SUMPRODUCT((((YEAR(D$8)-YEAR(Contracts!$D$6:$D$45))*12+MONTH(D$8)-MONTH(Contracts!$D$6:$D$45))=0)*(Contracts!$F$6:$F$45&gt;0)*(Contracts!$E$6:$E$45&gt;0))</f>
        <v>1</v>
      </c>
      <c r="E16" s="11" t="n">
        <f aca="false">SUMPRODUCT((((YEAR(E$8)-YEAR(Contracts!$D$6:$D$45))*12+MONTH(E$8)-MONTH(Contracts!$D$6:$D$45))=0)*(Contracts!$F$6:$F$45&gt;0)*(Contracts!$E$6:$E$45&gt;0))</f>
        <v>0</v>
      </c>
      <c r="F16" s="11" t="n">
        <f aca="false">SUMPRODUCT((((YEAR(F$8)-YEAR(Contracts!$D$6:$D$45))*12+MONTH(F$8)-MONTH(Contracts!$D$6:$D$45))=0)*(Contracts!$F$6:$F$45&gt;0)*(Contracts!$E$6:$E$45&gt;0))</f>
        <v>0</v>
      </c>
      <c r="G16" s="11" t="n">
        <f aca="false">SUMPRODUCT((((YEAR(G$8)-YEAR(Contracts!$D$6:$D$45))*12+MONTH(G$8)-MONTH(Contracts!$D$6:$D$45))=0)*(Contracts!$F$6:$F$45&gt;0)*(Contracts!$E$6:$E$45&gt;0))</f>
        <v>0</v>
      </c>
      <c r="H16" s="11" t="n">
        <f aca="false">SUMPRODUCT((((YEAR(H$8)-YEAR(Contracts!$D$6:$D$45))*12+MONTH(H$8)-MONTH(Contracts!$D$6:$D$45))=0)*(Contracts!$F$6:$F$45&gt;0)*(Contracts!$E$6:$E$45&gt;0))</f>
        <v>0</v>
      </c>
      <c r="I16" s="11" t="n">
        <f aca="false">SUMPRODUCT((((YEAR(I$8)-YEAR(Contracts!$D$6:$D$45))*12+MONTH(I$8)-MONTH(Contracts!$D$6:$D$45))=0)*(Contracts!$F$6:$F$45&gt;0)*(Contracts!$E$6:$E$45&gt;0))</f>
        <v>0</v>
      </c>
      <c r="J16" s="11" t="n">
        <f aca="false">SUMPRODUCT((((YEAR(J$8)-YEAR(Contracts!$D$6:$D$45))*12+MONTH(J$8)-MONTH(Contracts!$D$6:$D$45))=0)*(Contracts!$F$6:$F$45&gt;0)*(Contracts!$E$6:$E$45&gt;0))</f>
        <v>0</v>
      </c>
      <c r="K16" s="11" t="n">
        <f aca="false">SUMPRODUCT((((YEAR(K$8)-YEAR(Contracts!$D$6:$D$45))*12+MONTH(K$8)-MONTH(Contracts!$D$6:$D$45))=0)*(Contracts!$F$6:$F$45&gt;0)*(Contracts!$E$6:$E$45&gt;0))</f>
        <v>0</v>
      </c>
      <c r="L16" s="11" t="n">
        <f aca="false">SUMPRODUCT((((YEAR(L$8)-YEAR(Contracts!$D$6:$D$45))*12+MONTH(L$8)-MONTH(Contracts!$D$6:$D$45))=0)*(Contracts!$F$6:$F$45&gt;0)*(Contracts!$E$6:$E$45&gt;0))</f>
        <v>0</v>
      </c>
      <c r="M16" s="11" t="n">
        <f aca="false">SUMPRODUCT((((YEAR(M$8)-YEAR(Contracts!$D$6:$D$45))*12+MONTH(M$8)-MONTH(Contracts!$D$6:$D$45))=0)*(Contracts!$F$6:$F$45&gt;0)*(Contracts!$E$6:$E$45&gt;0))</f>
        <v>0</v>
      </c>
      <c r="N16" s="11" t="n">
        <f aca="false">SUMPRODUCT((((YEAR(N$8)-YEAR(Contracts!$D$6:$D$45))*12+MONTH(N$8)-MONTH(Contracts!$D$6:$D$45))=0)*(Contracts!$F$6:$F$45&gt;0)*(Contracts!$E$6:$E$45&gt;0))</f>
        <v>0</v>
      </c>
      <c r="O16" s="11" t="n">
        <f aca="false">SUMPRODUCT((((YEAR(O$8)-YEAR(Contracts!$D$6:$D$45))*12+MONTH(O$8)-MONTH(Contracts!$D$6:$D$45))=0)*(Contracts!$F$6:$F$45&gt;0)*(Contracts!$E$6:$E$45&gt;0))</f>
        <v>0</v>
      </c>
      <c r="P16" s="11" t="n">
        <f aca="false">SUMPRODUCT((((YEAR(P$8)-YEAR(Contracts!$D$6:$D$45))*12+MONTH(P$8)-MONTH(Contracts!$D$6:$D$45))=0)*(Contracts!$F$6:$F$45&gt;0)*(Contracts!$E$6:$E$45&gt;0))</f>
        <v>0</v>
      </c>
      <c r="Q16" s="11" t="n">
        <f aca="false">SUMPRODUCT((((YEAR(Q$8)-YEAR(Contracts!$D$6:$D$45))*12+MONTH(Q$8)-MONTH(Contracts!$D$6:$D$45))=0)*(Contracts!$F$6:$F$45&gt;0)*(Contracts!$E$6:$E$45&gt;0))</f>
        <v>0</v>
      </c>
      <c r="R16" s="11" t="n">
        <f aca="false">SUMPRODUCT((((YEAR(R$8)-YEAR(Contracts!$D$6:$D$45))*12+MONTH(R$8)-MONTH(Contracts!$D$6:$D$45))=0)*(Contracts!$F$6:$F$45&gt;0)*(Contracts!$E$6:$E$45&gt;0))</f>
        <v>0</v>
      </c>
      <c r="S16" s="11" t="n">
        <f aca="false">SUMPRODUCT((((YEAR(S$8)-YEAR(Contracts!$D$6:$D$45))*12+MONTH(S$8)-MONTH(Contracts!$D$6:$D$45))=0)*(Contracts!$F$6:$F$45&gt;0)*(Contracts!$E$6:$E$45&gt;0))</f>
        <v>0</v>
      </c>
      <c r="T16" s="11" t="n">
        <f aca="false">SUMPRODUCT((((YEAR(T$8)-YEAR(Contracts!$D$6:$D$45))*12+MONTH(T$8)-MONTH(Contracts!$D$6:$D$45))=0)*(Contracts!$F$6:$F$45&gt;0)*(Contracts!$E$6:$E$45&gt;0))</f>
        <v>0</v>
      </c>
      <c r="U16" s="11" t="n">
        <f aca="false">SUMPRODUCT((((YEAR(U$8)-YEAR(Contracts!$D$6:$D$45))*12+MONTH(U$8)-MONTH(Contracts!$D$6:$D$45))=0)*(Contracts!$F$6:$F$45&gt;0)*(Contracts!$E$6:$E$45&gt;0))</f>
        <v>0</v>
      </c>
      <c r="V16" s="11" t="n">
        <f aca="false">SUMPRODUCT((((YEAR(V$8)-YEAR(Contracts!$D$6:$D$45))*12+MONTH(V$8)-MONTH(Contracts!$D$6:$D$45))=0)*(Contracts!$F$6:$F$45&gt;0)*(Contracts!$E$6:$E$45&gt;0))</f>
        <v>0</v>
      </c>
      <c r="W16" s="11" t="n">
        <f aca="false">SUMPRODUCT((((YEAR(W$8)-YEAR(Contracts!$D$6:$D$45))*12+MONTH(W$8)-MONTH(Contracts!$D$6:$D$45))=0)*(Contracts!$F$6:$F$45&gt;0)*(Contracts!$E$6:$E$45&gt;0))</f>
        <v>0</v>
      </c>
      <c r="X16" s="11" t="n">
        <f aca="false">SUMPRODUCT((((YEAR(X$8)-YEAR(Contracts!$D$6:$D$45))*12+MONTH(X$8)-MONTH(Contracts!$D$6:$D$45))=0)*(Contracts!$F$6:$F$45&gt;0)*(Contracts!$E$6:$E$45&gt;0))</f>
        <v>0</v>
      </c>
      <c r="Y16" s="11" t="n">
        <f aca="false">SUMPRODUCT((((YEAR(Y$8)-YEAR(Contracts!$D$6:$D$45))*12+MONTH(Y$8)-MONTH(Contracts!$D$6:$D$45))=0)*(Contracts!$F$6:$F$45&gt;0)*(Contracts!$E$6:$E$45&gt;0))</f>
        <v>0</v>
      </c>
    </row>
    <row r="17" customFormat="false" ht="15" hidden="false" customHeight="false" outlineLevel="0" collapsed="false">
      <c r="A17" s="10" t="s">
        <v>13</v>
      </c>
      <c r="B17" s="11" t="n">
        <f aca="false">SUMPRODUCT((((YEAR(B$8)-YEAR(Contracts!$D$6:$D$45))*12+MONTH(B$8)-MONTH(Contracts!$D$6:$D$45))=Contracts!$E$6:$E$45)*(Contracts!$F$6:$F$45&gt;0)*(Contracts!$E$6:$E$45&gt;0))</f>
        <v>0</v>
      </c>
      <c r="C17" s="11" t="n">
        <f aca="false">SUMPRODUCT((((YEAR(C$8)-YEAR(Contracts!$D$6:$D$45))*12+MONTH(C$8)-MONTH(Contracts!$D$6:$D$45))=Contracts!$E$6:$E$45)*(Contracts!$F$6:$F$45&gt;0)*(Contracts!$E$6:$E$45&gt;0))</f>
        <v>0</v>
      </c>
      <c r="D17" s="11" t="n">
        <f aca="false">SUMPRODUCT((((YEAR(D$8)-YEAR(Contracts!$D$6:$D$45))*12+MONTH(D$8)-MONTH(Contracts!$D$6:$D$45))=Contracts!$E$6:$E$45)*(Contracts!$F$6:$F$45&gt;0)*(Contracts!$E$6:$E$45&gt;0))</f>
        <v>0</v>
      </c>
      <c r="E17" s="11" t="n">
        <f aca="false">SUMPRODUCT((((YEAR(E$8)-YEAR(Contracts!$D$6:$D$45))*12+MONTH(E$8)-MONTH(Contracts!$D$6:$D$45))=Contracts!$E$6:$E$45)*(Contracts!$F$6:$F$45&gt;0)*(Contracts!$E$6:$E$45&gt;0))</f>
        <v>0</v>
      </c>
      <c r="F17" s="11" t="n">
        <f aca="false">SUMPRODUCT((((YEAR(F$8)-YEAR(Contracts!$D$6:$D$45))*12+MONTH(F$8)-MONTH(Contracts!$D$6:$D$45))=Contracts!$E$6:$E$45)*(Contracts!$F$6:$F$45&gt;0)*(Contracts!$E$6:$E$45&gt;0))</f>
        <v>0</v>
      </c>
      <c r="G17" s="11" t="n">
        <f aca="false">SUMPRODUCT((((YEAR(G$8)-YEAR(Contracts!$D$6:$D$45))*12+MONTH(G$8)-MONTH(Contracts!$D$6:$D$45))=Contracts!$E$6:$E$45)*(Contracts!$F$6:$F$45&gt;0)*(Contracts!$E$6:$E$45&gt;0))</f>
        <v>0</v>
      </c>
      <c r="H17" s="11" t="n">
        <f aca="false">SUMPRODUCT((((YEAR(H$8)-YEAR(Contracts!$D$6:$D$45))*12+MONTH(H$8)-MONTH(Contracts!$D$6:$D$45))=Contracts!$E$6:$E$45)*(Contracts!$F$6:$F$45&gt;0)*(Contracts!$E$6:$E$45&gt;0))</f>
        <v>0</v>
      </c>
      <c r="I17" s="11" t="n">
        <f aca="false">SUMPRODUCT((((YEAR(I$8)-YEAR(Contracts!$D$6:$D$45))*12+MONTH(I$8)-MONTH(Contracts!$D$6:$D$45))=Contracts!$E$6:$E$45)*(Contracts!$F$6:$F$45&gt;0)*(Contracts!$E$6:$E$45&gt;0))</f>
        <v>0</v>
      </c>
      <c r="J17" s="11" t="n">
        <f aca="false">SUMPRODUCT((((YEAR(J$8)-YEAR(Contracts!$D$6:$D$45))*12+MONTH(J$8)-MONTH(Contracts!$D$6:$D$45))=Contracts!$E$6:$E$45)*(Contracts!$F$6:$F$45&gt;0)*(Contracts!$E$6:$E$45&gt;0))</f>
        <v>0</v>
      </c>
      <c r="K17" s="11" t="n">
        <f aca="false">SUMPRODUCT((((YEAR(K$8)-YEAR(Contracts!$D$6:$D$45))*12+MONTH(K$8)-MONTH(Contracts!$D$6:$D$45))=Contracts!$E$6:$E$45)*(Contracts!$F$6:$F$45&gt;0)*(Contracts!$E$6:$E$45&gt;0))</f>
        <v>0</v>
      </c>
      <c r="L17" s="11" t="n">
        <f aca="false">SUMPRODUCT((((YEAR(L$8)-YEAR(Contracts!$D$6:$D$45))*12+MONTH(L$8)-MONTH(Contracts!$D$6:$D$45))=Contracts!$E$6:$E$45)*(Contracts!$F$6:$F$45&gt;0)*(Contracts!$E$6:$E$45&gt;0))</f>
        <v>0</v>
      </c>
      <c r="M17" s="11" t="n">
        <f aca="false">SUMPRODUCT((((YEAR(M$8)-YEAR(Contracts!$D$6:$D$45))*12+MONTH(M$8)-MONTH(Contracts!$D$6:$D$45))=Contracts!$E$6:$E$45)*(Contracts!$F$6:$F$45&gt;0)*(Contracts!$E$6:$E$45&gt;0))</f>
        <v>0</v>
      </c>
      <c r="N17" s="11" t="n">
        <f aca="false">SUMPRODUCT((((YEAR(N$8)-YEAR(Contracts!$D$6:$D$45))*12+MONTH(N$8)-MONTH(Contracts!$D$6:$D$45))=Contracts!$E$6:$E$45)*(Contracts!$F$6:$F$45&gt;0)*(Contracts!$E$6:$E$45&gt;0))</f>
        <v>1</v>
      </c>
      <c r="O17" s="11" t="n">
        <f aca="false">SUMPRODUCT((((YEAR(O$8)-YEAR(Contracts!$D$6:$D$45))*12+MONTH(O$8)-MONTH(Contracts!$D$6:$D$45))=Contracts!$E$6:$E$45)*(Contracts!$F$6:$F$45&gt;0)*(Contracts!$E$6:$E$45&gt;0))</f>
        <v>1</v>
      </c>
      <c r="P17" s="11" t="n">
        <f aca="false">SUMPRODUCT((((YEAR(P$8)-YEAR(Contracts!$D$6:$D$45))*12+MONTH(P$8)-MONTH(Contracts!$D$6:$D$45))=Contracts!$E$6:$E$45)*(Contracts!$F$6:$F$45&gt;0)*(Contracts!$E$6:$E$45&gt;0))</f>
        <v>0</v>
      </c>
      <c r="Q17" s="11" t="n">
        <f aca="false">SUMPRODUCT((((YEAR(Q$8)-YEAR(Contracts!$D$6:$D$45))*12+MONTH(Q$8)-MONTH(Contracts!$D$6:$D$45))=Contracts!$E$6:$E$45)*(Contracts!$F$6:$F$45&gt;0)*(Contracts!$E$6:$E$45&gt;0))</f>
        <v>0</v>
      </c>
      <c r="R17" s="11" t="n">
        <f aca="false">SUMPRODUCT((((YEAR(R$8)-YEAR(Contracts!$D$6:$D$45))*12+MONTH(R$8)-MONTH(Contracts!$D$6:$D$45))=Contracts!$E$6:$E$45)*(Contracts!$F$6:$F$45&gt;0)*(Contracts!$E$6:$E$45&gt;0))</f>
        <v>0</v>
      </c>
      <c r="S17" s="11" t="n">
        <f aca="false">SUMPRODUCT((((YEAR(S$8)-YEAR(Contracts!$D$6:$D$45))*12+MONTH(S$8)-MONTH(Contracts!$D$6:$D$45))=Contracts!$E$6:$E$45)*(Contracts!$F$6:$F$45&gt;0)*(Contracts!$E$6:$E$45&gt;0))</f>
        <v>0</v>
      </c>
      <c r="T17" s="11" t="n">
        <f aca="false">SUMPRODUCT((((YEAR(T$8)-YEAR(Contracts!$D$6:$D$45))*12+MONTH(T$8)-MONTH(Contracts!$D$6:$D$45))=Contracts!$E$6:$E$45)*(Contracts!$F$6:$F$45&gt;0)*(Contracts!$E$6:$E$45&gt;0))</f>
        <v>0</v>
      </c>
      <c r="U17" s="11" t="n">
        <f aca="false">SUMPRODUCT((((YEAR(U$8)-YEAR(Contracts!$D$6:$D$45))*12+MONTH(U$8)-MONTH(Contracts!$D$6:$D$45))=Contracts!$E$6:$E$45)*(Contracts!$F$6:$F$45&gt;0)*(Contracts!$E$6:$E$45&gt;0))</f>
        <v>0</v>
      </c>
      <c r="V17" s="11" t="n">
        <f aca="false">SUMPRODUCT((((YEAR(V$8)-YEAR(Contracts!$D$6:$D$45))*12+MONTH(V$8)-MONTH(Contracts!$D$6:$D$45))=Contracts!$E$6:$E$45)*(Contracts!$F$6:$F$45&gt;0)*(Contracts!$E$6:$E$45&gt;0))</f>
        <v>0</v>
      </c>
      <c r="W17" s="11" t="n">
        <f aca="false">SUMPRODUCT((((YEAR(W$8)-YEAR(Contracts!$D$6:$D$45))*12+MONTH(W$8)-MONTH(Contracts!$D$6:$D$45))=Contracts!$E$6:$E$45)*(Contracts!$F$6:$F$45&gt;0)*(Contracts!$E$6:$E$45&gt;0))</f>
        <v>0</v>
      </c>
      <c r="X17" s="11" t="n">
        <f aca="false">SUMPRODUCT((((YEAR(X$8)-YEAR(Contracts!$D$6:$D$45))*12+MONTH(X$8)-MONTH(Contracts!$D$6:$D$45))=Contracts!$E$6:$E$45)*(Contracts!$F$6:$F$45&gt;0)*(Contracts!$E$6:$E$45&gt;0))</f>
        <v>0</v>
      </c>
      <c r="Y17" s="11" t="n">
        <f aca="false">SUMPRODUCT((((YEAR(Y$8)-YEAR(Contracts!$D$6:$D$45))*12+MONTH(Y$8)-MONTH(Contracts!$D$6:$D$45))=Contracts!$E$6:$E$45)*(Contracts!$F$6:$F$45&gt;0)*(Contracts!$E$6:$E$45&gt;0))</f>
        <v>0</v>
      </c>
    </row>
    <row r="19" customFormat="false" ht="43.5" hidden="false" customHeight="true" outlineLevel="0" collapsed="false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</sheetData>
  <mergeCells count="1">
    <mergeCell ref="A19:L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8" min="8" style="0" width="60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3" t="s">
        <v>17</v>
      </c>
    </row>
    <row r="5" customFormat="false" ht="31.5" hidden="false" customHeight="true" outlineLevel="0" collapsed="false">
      <c r="A5" s="14" t="s">
        <v>18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H5" s="15" t="s">
        <v>24</v>
      </c>
    </row>
    <row r="6" customFormat="false" ht="15" hidden="false" customHeight="false" outlineLevel="0" collapsed="false">
      <c r="A6" s="16" t="s">
        <v>25</v>
      </c>
      <c r="B6" s="16" t="s">
        <v>26</v>
      </c>
      <c r="C6" s="16" t="s">
        <v>27</v>
      </c>
      <c r="D6" s="5" t="n">
        <v>46023</v>
      </c>
      <c r="E6" s="17" t="n">
        <v>12</v>
      </c>
      <c r="F6" s="6" t="n">
        <v>200</v>
      </c>
    </row>
    <row r="7" customFormat="false" ht="15" hidden="false" customHeight="false" outlineLevel="0" collapsed="false">
      <c r="A7" s="16" t="s">
        <v>28</v>
      </c>
      <c r="B7" s="16" t="s">
        <v>29</v>
      </c>
      <c r="C7" s="16" t="s">
        <v>30</v>
      </c>
      <c r="D7" s="5" t="n">
        <v>46054</v>
      </c>
      <c r="E7" s="17" t="n">
        <v>12</v>
      </c>
      <c r="F7" s="6" t="n">
        <v>150</v>
      </c>
    </row>
    <row r="8" customFormat="false" ht="15" hidden="false" customHeight="false" outlineLevel="0" collapsed="false">
      <c r="A8" s="16" t="s">
        <v>31</v>
      </c>
      <c r="B8" s="16" t="s">
        <v>32</v>
      </c>
      <c r="C8" s="16" t="s">
        <v>30</v>
      </c>
      <c r="D8" s="5" t="n">
        <v>46082</v>
      </c>
      <c r="E8" s="17" t="n">
        <v>24</v>
      </c>
      <c r="F8" s="6" t="n">
        <v>300</v>
      </c>
    </row>
    <row r="9" customFormat="false" ht="15" hidden="false" customHeight="false" outlineLevel="0" collapsed="false">
      <c r="A9" s="16"/>
      <c r="B9" s="16"/>
      <c r="C9" s="16"/>
      <c r="D9" s="5"/>
      <c r="E9" s="17"/>
      <c r="F9" s="6"/>
    </row>
    <row r="10" customFormat="false" ht="15" hidden="false" customHeight="false" outlineLevel="0" collapsed="false">
      <c r="A10" s="16"/>
      <c r="B10" s="16"/>
      <c r="C10" s="16"/>
      <c r="D10" s="5"/>
      <c r="E10" s="17"/>
      <c r="F10" s="6"/>
    </row>
    <row r="11" customFormat="false" ht="15" hidden="false" customHeight="false" outlineLevel="0" collapsed="false">
      <c r="A11" s="16"/>
      <c r="B11" s="16"/>
      <c r="C11" s="16"/>
      <c r="D11" s="5"/>
      <c r="E11" s="17"/>
      <c r="F11" s="6"/>
    </row>
    <row r="12" customFormat="false" ht="15" hidden="false" customHeight="false" outlineLevel="0" collapsed="false">
      <c r="A12" s="16"/>
      <c r="B12" s="16"/>
      <c r="C12" s="16"/>
      <c r="D12" s="5"/>
      <c r="E12" s="17"/>
      <c r="F12" s="6"/>
    </row>
    <row r="13" customFormat="false" ht="15" hidden="false" customHeight="false" outlineLevel="0" collapsed="false">
      <c r="A13" s="16"/>
      <c r="B13" s="16"/>
      <c r="C13" s="16"/>
      <c r="D13" s="5"/>
      <c r="E13" s="17"/>
      <c r="F13" s="6"/>
    </row>
    <row r="14" customFormat="false" ht="15" hidden="false" customHeight="false" outlineLevel="0" collapsed="false">
      <c r="A14" s="16"/>
      <c r="B14" s="16"/>
      <c r="C14" s="16"/>
      <c r="D14" s="5"/>
      <c r="E14" s="17"/>
      <c r="F14" s="6"/>
    </row>
    <row r="15" customFormat="false" ht="15" hidden="false" customHeight="false" outlineLevel="0" collapsed="false">
      <c r="A15" s="16"/>
      <c r="B15" s="16"/>
      <c r="C15" s="16"/>
      <c r="D15" s="5"/>
      <c r="E15" s="17"/>
      <c r="F15" s="6"/>
    </row>
    <row r="16" customFormat="false" ht="15" hidden="false" customHeight="false" outlineLevel="0" collapsed="false">
      <c r="A16" s="16"/>
      <c r="B16" s="16"/>
      <c r="C16" s="16"/>
      <c r="D16" s="5"/>
      <c r="E16" s="17"/>
      <c r="F16" s="6"/>
    </row>
    <row r="17" customFormat="false" ht="15" hidden="false" customHeight="false" outlineLevel="0" collapsed="false">
      <c r="A17" s="16"/>
      <c r="B17" s="16"/>
      <c r="C17" s="16"/>
      <c r="D17" s="5"/>
      <c r="E17" s="17"/>
      <c r="F17" s="6"/>
    </row>
    <row r="18" customFormat="false" ht="15" hidden="false" customHeight="false" outlineLevel="0" collapsed="false">
      <c r="A18" s="16"/>
      <c r="B18" s="16"/>
      <c r="C18" s="16"/>
      <c r="D18" s="5"/>
      <c r="E18" s="17"/>
      <c r="F18" s="6"/>
    </row>
    <row r="19" customFormat="false" ht="15" hidden="false" customHeight="false" outlineLevel="0" collapsed="false">
      <c r="A19" s="16"/>
      <c r="B19" s="16"/>
      <c r="C19" s="16"/>
      <c r="D19" s="5"/>
      <c r="E19" s="17"/>
      <c r="F19" s="6"/>
    </row>
    <row r="20" customFormat="false" ht="15" hidden="false" customHeight="false" outlineLevel="0" collapsed="false">
      <c r="A20" s="16"/>
      <c r="B20" s="16"/>
      <c r="C20" s="16"/>
      <c r="D20" s="5"/>
      <c r="E20" s="17"/>
      <c r="F20" s="6"/>
    </row>
    <row r="21" customFormat="false" ht="15" hidden="false" customHeight="false" outlineLevel="0" collapsed="false">
      <c r="A21" s="16"/>
      <c r="B21" s="16"/>
      <c r="C21" s="16"/>
      <c r="D21" s="5"/>
      <c r="E21" s="17"/>
      <c r="F21" s="6"/>
    </row>
    <row r="22" customFormat="false" ht="15" hidden="false" customHeight="false" outlineLevel="0" collapsed="false">
      <c r="A22" s="16"/>
      <c r="B22" s="16"/>
      <c r="C22" s="16"/>
      <c r="D22" s="5"/>
      <c r="E22" s="17"/>
      <c r="F22" s="6"/>
    </row>
    <row r="23" customFormat="false" ht="15" hidden="false" customHeight="false" outlineLevel="0" collapsed="false">
      <c r="A23" s="16"/>
      <c r="B23" s="16"/>
      <c r="C23" s="16"/>
      <c r="D23" s="5"/>
      <c r="E23" s="17"/>
      <c r="F23" s="6"/>
    </row>
    <row r="24" customFormat="false" ht="15" hidden="false" customHeight="false" outlineLevel="0" collapsed="false">
      <c r="A24" s="16"/>
      <c r="B24" s="16"/>
      <c r="C24" s="16"/>
      <c r="D24" s="5"/>
      <c r="E24" s="17"/>
      <c r="F24" s="6"/>
    </row>
    <row r="25" customFormat="false" ht="15" hidden="false" customHeight="false" outlineLevel="0" collapsed="false">
      <c r="A25" s="16"/>
      <c r="B25" s="16"/>
      <c r="C25" s="16"/>
      <c r="D25" s="5"/>
      <c r="E25" s="17"/>
      <c r="F25" s="6"/>
    </row>
    <row r="26" customFormat="false" ht="15" hidden="false" customHeight="false" outlineLevel="0" collapsed="false">
      <c r="A26" s="16"/>
      <c r="B26" s="16"/>
      <c r="C26" s="16"/>
      <c r="D26" s="5"/>
      <c r="E26" s="17"/>
      <c r="F26" s="6"/>
    </row>
    <row r="27" customFormat="false" ht="15" hidden="false" customHeight="false" outlineLevel="0" collapsed="false">
      <c r="A27" s="16"/>
      <c r="B27" s="16"/>
      <c r="C27" s="16"/>
      <c r="D27" s="5"/>
      <c r="E27" s="17"/>
      <c r="F27" s="6"/>
    </row>
    <row r="28" customFormat="false" ht="15" hidden="false" customHeight="false" outlineLevel="0" collapsed="false">
      <c r="A28" s="16"/>
      <c r="B28" s="16"/>
      <c r="C28" s="16"/>
      <c r="D28" s="5"/>
      <c r="E28" s="17"/>
      <c r="F28" s="6"/>
    </row>
    <row r="29" customFormat="false" ht="15" hidden="false" customHeight="false" outlineLevel="0" collapsed="false">
      <c r="A29" s="16"/>
      <c r="B29" s="16"/>
      <c r="C29" s="16"/>
      <c r="D29" s="5"/>
      <c r="E29" s="17"/>
      <c r="F29" s="6"/>
    </row>
    <row r="30" customFormat="false" ht="15" hidden="false" customHeight="false" outlineLevel="0" collapsed="false">
      <c r="A30" s="16"/>
      <c r="B30" s="16"/>
      <c r="C30" s="16"/>
      <c r="D30" s="5"/>
      <c r="E30" s="17"/>
      <c r="F30" s="6"/>
    </row>
    <row r="31" customFormat="false" ht="15" hidden="false" customHeight="false" outlineLevel="0" collapsed="false">
      <c r="A31" s="16"/>
      <c r="B31" s="16"/>
      <c r="C31" s="16"/>
      <c r="D31" s="5"/>
      <c r="E31" s="17"/>
      <c r="F31" s="6"/>
    </row>
    <row r="32" customFormat="false" ht="15" hidden="false" customHeight="false" outlineLevel="0" collapsed="false">
      <c r="A32" s="16"/>
      <c r="B32" s="16"/>
      <c r="C32" s="16"/>
      <c r="D32" s="5"/>
      <c r="E32" s="17"/>
      <c r="F32" s="6"/>
    </row>
    <row r="33" customFormat="false" ht="15" hidden="false" customHeight="false" outlineLevel="0" collapsed="false">
      <c r="A33" s="16"/>
      <c r="B33" s="16"/>
      <c r="C33" s="16"/>
      <c r="D33" s="5"/>
      <c r="E33" s="17"/>
      <c r="F33" s="6"/>
    </row>
    <row r="34" customFormat="false" ht="15" hidden="false" customHeight="false" outlineLevel="0" collapsed="false">
      <c r="A34" s="16"/>
      <c r="B34" s="16"/>
      <c r="C34" s="16"/>
      <c r="D34" s="5"/>
      <c r="E34" s="17"/>
      <c r="F34" s="6"/>
    </row>
    <row r="35" customFormat="false" ht="15" hidden="false" customHeight="false" outlineLevel="0" collapsed="false">
      <c r="A35" s="16"/>
      <c r="B35" s="16"/>
      <c r="C35" s="16"/>
      <c r="D35" s="5"/>
      <c r="E35" s="17"/>
      <c r="F35" s="6"/>
    </row>
    <row r="36" customFormat="false" ht="15" hidden="false" customHeight="false" outlineLevel="0" collapsed="false">
      <c r="A36" s="16"/>
      <c r="B36" s="16"/>
      <c r="C36" s="16"/>
      <c r="D36" s="5"/>
      <c r="E36" s="17"/>
      <c r="F36" s="6"/>
    </row>
    <row r="37" customFormat="false" ht="15" hidden="false" customHeight="false" outlineLevel="0" collapsed="false">
      <c r="A37" s="16"/>
      <c r="B37" s="16"/>
      <c r="C37" s="16"/>
      <c r="D37" s="5"/>
      <c r="E37" s="17"/>
      <c r="F37" s="6"/>
    </row>
    <row r="38" customFormat="false" ht="15" hidden="false" customHeight="false" outlineLevel="0" collapsed="false">
      <c r="A38" s="16"/>
      <c r="B38" s="16"/>
      <c r="C38" s="16"/>
      <c r="D38" s="5"/>
      <c r="E38" s="17"/>
      <c r="F38" s="6"/>
    </row>
    <row r="39" customFormat="false" ht="15" hidden="false" customHeight="false" outlineLevel="0" collapsed="false">
      <c r="A39" s="16"/>
      <c r="B39" s="16"/>
      <c r="C39" s="16"/>
      <c r="D39" s="5"/>
      <c r="E39" s="17"/>
      <c r="F39" s="6"/>
    </row>
    <row r="40" customFormat="false" ht="15" hidden="false" customHeight="false" outlineLevel="0" collapsed="false">
      <c r="A40" s="16"/>
      <c r="B40" s="16"/>
      <c r="C40" s="16"/>
      <c r="D40" s="5"/>
      <c r="E40" s="17"/>
      <c r="F40" s="6"/>
    </row>
    <row r="41" customFormat="false" ht="15" hidden="false" customHeight="false" outlineLevel="0" collapsed="false">
      <c r="A41" s="16"/>
      <c r="B41" s="16"/>
      <c r="C41" s="16"/>
      <c r="D41" s="5"/>
      <c r="E41" s="17"/>
      <c r="F41" s="6"/>
    </row>
    <row r="42" customFormat="false" ht="15" hidden="false" customHeight="false" outlineLevel="0" collapsed="false">
      <c r="A42" s="16"/>
      <c r="B42" s="16"/>
      <c r="C42" s="16"/>
      <c r="D42" s="5"/>
      <c r="E42" s="17"/>
      <c r="F42" s="6"/>
    </row>
    <row r="43" customFormat="false" ht="15" hidden="false" customHeight="false" outlineLevel="0" collapsed="false">
      <c r="A43" s="16"/>
      <c r="B43" s="16"/>
      <c r="C43" s="16"/>
      <c r="D43" s="5"/>
      <c r="E43" s="17"/>
      <c r="F43" s="6"/>
    </row>
    <row r="44" customFormat="false" ht="15" hidden="false" customHeight="false" outlineLevel="0" collapsed="false">
      <c r="A44" s="16"/>
      <c r="B44" s="16"/>
      <c r="C44" s="16"/>
      <c r="D44" s="5"/>
      <c r="E44" s="17"/>
      <c r="F44" s="6"/>
    </row>
    <row r="45" customFormat="false" ht="15" hidden="false" customHeight="false" outlineLevel="0" collapsed="false">
      <c r="A45" s="16"/>
      <c r="B45" s="16"/>
      <c r="C45" s="16"/>
      <c r="D45" s="5"/>
      <c r="E45" s="17"/>
      <c r="F45" s="6"/>
    </row>
  </sheetData>
  <dataValidations count="1">
    <dataValidation allowBlank="true" errorStyle="stop" operator="between" showDropDown="false" showErrorMessage="false" showInputMessage="false" sqref="C6:C45" type="list">
      <formula1>"Monthly,Annual"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2026-10-26T10:46:22Z</dcterms:created>
  <dc:creator>openpyxl</dc:creator>
  <dc:description/>
  <dc:language>en-US</dc:language>
  <cp:lastModifiedBy/>
  <dcterms:modified xsi:type="dcterms:W3CDTF">2026-10-26T10:46:22Z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