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Reconcil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<sst xmlns="http://schemas.openxmlformats.org/spreadsheetml/2006/main" count="71" uniqueCount="67">
  <si>
    <t xml:space="preserve">Vendor statement reconciliation</t>
  </si>
  <si>
    <t xml:space="preserve">Match what the vendor says you owe with what your books say you owe, line by line, and see what is left unexplained.</t>
  </si>
  <si>
    <t xml:space="preserve">Steps</t>
  </si>
  <si>
    <t xml:space="preserve">1</t>
  </si>
  <si>
    <t xml:space="preserve">On the Reconcile tab, fill the yellow cells at the top: vendor, statement date, the balance printed on the statement, and your own balance for this vendor on the same date (from your accounts payable aging or vendor ledger).</t>
  </si>
  <si>
    <t xml:space="preserve">2</t>
  </si>
  <si>
    <t xml:space="preserve">List every line from the vendor statement in column C, one invoice or credit per row. Use the vendor's invoice number in column A.</t>
  </si>
  <si>
    <t xml:space="preserve">3</t>
  </si>
  <si>
    <t xml:space="preserve">In column D, enter the amount your books show for the same invoice. Leave D empty if the invoice is not in your books. Add rows for anything in your books that is not on the statement, such as a payment you sent that the vendor has not applied yet.</t>
  </si>
  <si>
    <t xml:space="preserve">4</t>
  </si>
  <si>
    <t xml:space="preserve">Read column F. It says Matches, Amount differs, Not in your books or Not on statement. Pick an action in column G and add a note.</t>
  </si>
  <si>
    <t xml:space="preserve">5</t>
  </si>
  <si>
    <t xml:space="preserve">Open the Summary tab. When the unexplained difference is zero, every dollar of the gap between the statement and your books is accounted for by a line you can act on.</t>
  </si>
  <si>
    <t xml:space="preserve">Signs</t>
  </si>
  <si>
    <t xml:space="preserve">Enter amounts you owe as positive numbers. Enter credit memos, returns and payments as negative numbers, in both columns, so a payment of 500 is -500.</t>
  </si>
  <si>
    <t xml:space="preserve">Common reasons a statement and your books disagree</t>
  </si>
  <si>
    <t xml:space="preserve">Timing: a payment or bill is dated on one side before the statement date and after it on the other. Transposed digits: 1,250 entered as 1,205. A bill the vendor sent that you never recorded. A credit memo that one side has and the other does not. A payment the vendor has not applied. A duplicate invoice. Freight, tax or an early-payment discount handled differently.</t>
  </si>
  <si>
    <t xml:space="preserve">Before you pay or adjust</t>
  </si>
  <si>
    <t xml:space="preserve">Ask the vendor for a copy of any invoice you do not recognize. Fix errors in your books with a dated entry rather than by overwriting old numbers. This workbook tracks your own figures and is not tax, legal or accounting advice; ask your accountant how to handle a specific item.</t>
  </si>
  <si>
    <t xml:space="preserve">About the example rows</t>
  </si>
  <si>
    <t xml:space="preserve">The Reconcile tab opens with five example rows and a sample vendor so you can see how it works. Select the example numbers and delete them before you start your own reconciliation. The formulas in columns E and F and on the Summary tab keep working.</t>
  </si>
  <si>
    <t xml:space="preserve">Yellow cells with blue text are yours to fill in. Everything else calculates.</t>
  </si>
  <si>
    <t xml:space="preserve">Vendor</t>
  </si>
  <si>
    <t xml:space="preserve">Example Supply Co.</t>
  </si>
  <si>
    <t xml:space="preserve">Statement date</t>
  </si>
  <si>
    <t xml:space="preserve">Balance on vendor statement</t>
  </si>
  <si>
    <t xml:space="preserve">From the last line of the statement</t>
  </si>
  <si>
    <t xml:space="preserve">Your books balance for this vendor</t>
  </si>
  <si>
    <t xml:space="preserve">From your A/P aging or vendor ledger, same date</t>
  </si>
  <si>
    <t xml:space="preserve">Invoice or reference</t>
  </si>
  <si>
    <t xml:space="preserve">Date</t>
  </si>
  <si>
    <t xml:space="preserve">On vendor statement ($)</t>
  </si>
  <si>
    <t xml:space="preserve">In your books ($)</t>
  </si>
  <si>
    <t xml:space="preserve">Difference ($)</t>
  </si>
  <si>
    <t xml:space="preserve">Result</t>
  </si>
  <si>
    <t xml:space="preserve">Action and notes</t>
  </si>
  <si>
    <t xml:space="preserve">INV-1001</t>
  </si>
  <si>
    <t xml:space="preserve">Resolved</t>
  </si>
  <si>
    <t xml:space="preserve">INV-1002</t>
  </si>
  <si>
    <t xml:space="preserve">Correct in books</t>
  </si>
  <si>
    <t xml:space="preserve">INV-1003</t>
  </si>
  <si>
    <t xml:space="preserve">Record bill</t>
  </si>
  <si>
    <t xml:space="preserve">INV-1004</t>
  </si>
  <si>
    <t xml:space="preserve">Ask vendor for copy</t>
  </si>
  <si>
    <t xml:space="preserve">PMT 10/28</t>
  </si>
  <si>
    <t xml:space="preserve">Waiting on payment to clear</t>
  </si>
  <si>
    <t xml:space="preserve">Totals</t>
  </si>
  <si>
    <t xml:space="preserve">Summary</t>
  </si>
  <si>
    <t xml:space="preserve">Difference to explain (statement minus books)</t>
  </si>
  <si>
    <t xml:space="preserve">Explained by the lines you listed</t>
  </si>
  <si>
    <t xml:space="preserve">Unexplained difference</t>
  </si>
  <si>
    <t xml:space="preserve">Status</t>
  </si>
  <si>
    <t xml:space="preserve">Statement lines listed vs statement balance</t>
  </si>
  <si>
    <t xml:space="preserve">Should be 0 if you listed every statement line</t>
  </si>
  <si>
    <t xml:space="preserve">Books lines listed vs books balance</t>
  </si>
  <si>
    <t xml:space="preserve">Should be 0 if you listed every book entry</t>
  </si>
  <si>
    <t xml:space="preserve">By result</t>
  </si>
  <si>
    <t xml:space="preserve">Lines</t>
  </si>
  <si>
    <t xml:space="preserve">Matches</t>
  </si>
  <si>
    <t xml:space="preserve">Amount differs</t>
  </si>
  <si>
    <t xml:space="preserve">Not in your books</t>
  </si>
  <si>
    <t xml:space="preserve">Not on statement</t>
  </si>
  <si>
    <t xml:space="preserve">Total</t>
  </si>
  <si>
    <t xml:space="preserve">Reading the result</t>
  </si>
  <si>
    <t xml:space="preserve">Amount differs: ask which side is right, using the invoice itself. A small gap often means transposed digits or a rounding or freight difference.</t>
  </si>
  <si>
    <t xml:space="preserve">Not in your books: the vendor billed you for something you have not recorded. Get a copy of the invoice before you record or dispute it.</t>
  </si>
  <si>
    <t xml:space="preserve">Not on statement: your books have a bill or payment the vendor does not show yet. This is often a payment in transit or a bill dated after their cut-off.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</si>
</sst>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;[RED]\(#,##0.00\);\-"/>
    <numFmt numFmtId="167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2F2"/>
      </patternFill>
    </fill>
    <fill>
      <patternFill patternType="solid">
        <fgColor rgb="FF1F5F46"/>
        <bgColor rgb="FF595959"/>
      </patternFill>
    </fill>
    <fill>
      <patternFill patternType="solid">
        <fgColor rgb="FFF2F2F2"/>
        <bgColor rgb="FFFFF9DB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2F0D9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5F46"/>
      <rgbColor rgb="FFBFBFBF"/>
      <rgbColor rgb="FF808080"/>
      <rgbColor rgb="FF9999FF"/>
      <rgbColor rgb="FF993366"/>
      <rgbColor rgb="FFFFF9DB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45" hidden="false" customHeight="true" outlineLevel="0" collapsed="false">
      <c r="A5" s="3" t="s">
        <v>3</v>
      </c>
      <c r="B5" s="4" t="s">
        <v>4</v>
      </c>
    </row>
    <row r="6" customFormat="false" ht="30" hidden="false" customHeight="true" outlineLevel="0" collapsed="false">
      <c r="A6" s="3" t="s">
        <v>5</v>
      </c>
      <c r="B6" s="4" t="s">
        <v>6</v>
      </c>
    </row>
    <row r="7" customFormat="false" ht="45" hidden="false" customHeight="true" outlineLevel="0" collapsed="false">
      <c r="A7" s="3" t="s">
        <v>7</v>
      </c>
      <c r="B7" s="4" t="s">
        <v>8</v>
      </c>
    </row>
    <row r="8" customFormat="false" ht="30" hidden="false" customHeight="true" outlineLevel="0" collapsed="false">
      <c r="A8" s="3" t="s">
        <v>9</v>
      </c>
      <c r="B8" s="4" t="s">
        <v>10</v>
      </c>
    </row>
    <row r="9" customFormat="false" ht="30" hidden="false" customHeight="tru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 t="s">
        <v>13</v>
      </c>
    </row>
    <row r="11" customFormat="false" ht="30" hidden="false" customHeight="true" outlineLevel="0" collapsed="false">
      <c r="A11" s="3"/>
      <c r="B11" s="4" t="s">
        <v>14</v>
      </c>
    </row>
    <row r="12" customFormat="false" ht="15" hidden="false" customHeight="false" outlineLevel="0" collapsed="false">
      <c r="A12" s="3" t="s">
        <v>15</v>
      </c>
    </row>
    <row r="13" customFormat="false" ht="60" hidden="false" customHeight="true" outlineLevel="0" collapsed="false">
      <c r="A13" s="3"/>
      <c r="B13" s="4" t="s">
        <v>16</v>
      </c>
    </row>
    <row r="14" customFormat="false" ht="15" hidden="false" customHeight="false" outlineLevel="0" collapsed="false">
      <c r="A14" s="3" t="s">
        <v>17</v>
      </c>
    </row>
    <row r="15" customFormat="false" ht="45" hidden="false" customHeight="true" outlineLevel="0" collapsed="false">
      <c r="A15" s="3"/>
      <c r="B15" s="4" t="s">
        <v>18</v>
      </c>
    </row>
    <row r="16" customFormat="false" ht="15" hidden="false" customHeight="false" outlineLevel="0" collapsed="false">
      <c r="A16" s="3" t="s">
        <v>19</v>
      </c>
    </row>
    <row r="17" customFormat="false" ht="45" hidden="false" customHeight="true" outlineLevel="0" collapsed="false">
      <c r="A17" s="3"/>
      <c r="B17" s="4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3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3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5" t="s">
        <v>21</v>
      </c>
    </row>
    <row r="4" customFormat="false" ht="15" hidden="false" customHeight="false" outlineLevel="0" collapsed="false">
      <c r="A4" s="3" t="s">
        <v>22</v>
      </c>
      <c r="B4" s="6" t="s">
        <v>23</v>
      </c>
      <c r="C4" s="6"/>
    </row>
    <row r="5" customFormat="false" ht="15" hidden="false" customHeight="false" outlineLevel="0" collapsed="false">
      <c r="A5" s="3" t="s">
        <v>24</v>
      </c>
      <c r="B5" s="7" t="n">
        <v>46326</v>
      </c>
    </row>
    <row r="6" customFormat="false" ht="15" hidden="false" customHeight="false" outlineLevel="0" collapsed="false">
      <c r="A6" s="3" t="s">
        <v>25</v>
      </c>
      <c r="B6" s="8" t="n">
        <v>2730</v>
      </c>
      <c r="D6" s="5" t="s">
        <v>26</v>
      </c>
    </row>
    <row r="7" customFormat="false" ht="15" hidden="false" customHeight="false" outlineLevel="0" collapsed="false">
      <c r="A7" s="3" t="s">
        <v>27</v>
      </c>
      <c r="B7" s="8" t="n">
        <v>2005</v>
      </c>
      <c r="D7" s="5" t="s">
        <v>28</v>
      </c>
    </row>
    <row r="8" customFormat="false" ht="31.5" hidden="false" customHeight="true" outlineLevel="0" collapsed="false">
      <c r="A8" s="9" t="s">
        <v>29</v>
      </c>
      <c r="B8" s="9" t="s">
        <v>30</v>
      </c>
      <c r="C8" s="9" t="s">
        <v>31</v>
      </c>
      <c r="D8" s="9" t="s">
        <v>32</v>
      </c>
      <c r="E8" s="9" t="s">
        <v>33</v>
      </c>
      <c r="F8" s="9" t="s">
        <v>34</v>
      </c>
      <c r="G8" s="9" t="s">
        <v>35</v>
      </c>
    </row>
    <row r="9" customFormat="false" ht="15" hidden="false" customHeight="false" outlineLevel="0" collapsed="false">
      <c r="A9" s="10" t="s">
        <v>36</v>
      </c>
      <c r="B9" s="7" t="n">
        <v>46277</v>
      </c>
      <c r="C9" s="8" t="n">
        <v>1000</v>
      </c>
      <c r="D9" s="8" t="n">
        <v>1000</v>
      </c>
      <c r="E9" s="11" t="n">
        <f aca="false">IF(AND(C9="",D9=""),"",N(C9)-N(D9))</f>
        <v>0</v>
      </c>
      <c r="F9" s="12" t="str">
        <f aca="false">IF(AND(C9="",D9=""),"",IF(C9="","Not on statement",IF(D9="","Not in your books",IF(ROUND(N(C9)-N(D9),2)=0,"Matches","Amount differs"))))</f>
        <v>Matches</v>
      </c>
      <c r="G9" s="10" t="s">
        <v>37</v>
      </c>
    </row>
    <row r="10" customFormat="false" ht="15" hidden="false" customHeight="false" outlineLevel="0" collapsed="false">
      <c r="A10" s="10" t="s">
        <v>38</v>
      </c>
      <c r="B10" s="7" t="n">
        <v>46295</v>
      </c>
      <c r="C10" s="8" t="n">
        <v>1250</v>
      </c>
      <c r="D10" s="8" t="n">
        <v>1205</v>
      </c>
      <c r="E10" s="11" t="n">
        <f aca="false">IF(AND(C10="",D10=""),"",N(C10)-N(D10))</f>
        <v>45</v>
      </c>
      <c r="F10" s="12" t="str">
        <f aca="false">IF(AND(C10="",D10=""),"",IF(C10="","Not on statement",IF(D10="","Not in your books",IF(ROUND(N(C10)-N(D10),2)=0,"Matches","Amount differs"))))</f>
        <v>Amount differs</v>
      </c>
      <c r="G10" s="10" t="s">
        <v>39</v>
      </c>
    </row>
    <row r="11" customFormat="false" ht="15" hidden="false" customHeight="false" outlineLevel="0" collapsed="false">
      <c r="A11" s="10" t="s">
        <v>40</v>
      </c>
      <c r="B11" s="7" t="n">
        <v>46309</v>
      </c>
      <c r="C11" s="8" t="n">
        <v>480</v>
      </c>
      <c r="D11" s="8"/>
      <c r="E11" s="11" t="n">
        <f aca="false">IF(AND(C11="",D11=""),"",N(C11)-N(D11))</f>
        <v>480</v>
      </c>
      <c r="F11" s="12" t="str">
        <f aca="false">IF(AND(C11="",D11=""),"",IF(C11="","Not on statement",IF(D11="","Not in your books",IF(ROUND(N(C11)-N(D11),2)=0,"Matches","Amount differs"))))</f>
        <v>Not in your books</v>
      </c>
      <c r="G11" s="10" t="s">
        <v>41</v>
      </c>
    </row>
    <row r="12" customFormat="false" ht="15" hidden="false" customHeight="false" outlineLevel="0" collapsed="false">
      <c r="A12" s="10" t="s">
        <v>42</v>
      </c>
      <c r="B12" s="7" t="n">
        <v>46315</v>
      </c>
      <c r="C12" s="8"/>
      <c r="D12" s="8" t="n">
        <v>300</v>
      </c>
      <c r="E12" s="11" t="n">
        <f aca="false">IF(AND(C12="",D12=""),"",N(C12)-N(D12))</f>
        <v>-300</v>
      </c>
      <c r="F12" s="12" t="str">
        <f aca="false">IF(AND(C12="",D12=""),"",IF(C12="","Not on statement",IF(D12="","Not in your books",IF(ROUND(N(C12)-N(D12),2)=0,"Matches","Amount differs"))))</f>
        <v>Not on statement</v>
      </c>
      <c r="G12" s="10" t="s">
        <v>43</v>
      </c>
    </row>
    <row r="13" customFormat="false" ht="15" hidden="false" customHeight="false" outlineLevel="0" collapsed="false">
      <c r="A13" s="10" t="s">
        <v>44</v>
      </c>
      <c r="B13" s="7" t="n">
        <v>46323</v>
      </c>
      <c r="C13" s="8"/>
      <c r="D13" s="8" t="n">
        <v>-500</v>
      </c>
      <c r="E13" s="11" t="n">
        <f aca="false">IF(AND(C13="",D13=""),"",N(C13)-N(D13))</f>
        <v>500</v>
      </c>
      <c r="F13" s="12" t="str">
        <f aca="false">IF(AND(C13="",D13=""),"",IF(C13="","Not on statement",IF(D13="","Not in your books",IF(ROUND(N(C13)-N(D13),2)=0,"Matches","Amount differs"))))</f>
        <v>Not on statement</v>
      </c>
      <c r="G13" s="10" t="s">
        <v>45</v>
      </c>
    </row>
    <row r="14" customFormat="false" ht="15" hidden="false" customHeight="false" outlineLevel="0" collapsed="false">
      <c r="A14" s="10"/>
      <c r="B14" s="7"/>
      <c r="C14" s="8"/>
      <c r="D14" s="8"/>
      <c r="E14" s="11" t="str">
        <f aca="false">IF(AND(C14="",D14=""),"",N(C14)-N(D14))</f>
        <v/>
      </c>
      <c r="F14" s="12" t="str">
        <f aca="false">IF(AND(C14="",D14=""),"",IF(C14="","Not on statement",IF(D14="","Not in your books",IF(ROUND(N(C14)-N(D14),2)=0,"Matches","Amount differs"))))</f>
        <v/>
      </c>
      <c r="G14" s="10"/>
    </row>
    <row r="15" customFormat="false" ht="15" hidden="false" customHeight="false" outlineLevel="0" collapsed="false">
      <c r="A15" s="10"/>
      <c r="B15" s="7"/>
      <c r="C15" s="8"/>
      <c r="D15" s="8"/>
      <c r="E15" s="11" t="str">
        <f aca="false">IF(AND(C15="",D15=""),"",N(C15)-N(D15))</f>
        <v/>
      </c>
      <c r="F15" s="12" t="str">
        <f aca="false">IF(AND(C15="",D15=""),"",IF(C15="","Not on statement",IF(D15="","Not in your books",IF(ROUND(N(C15)-N(D15),2)=0,"Matches","Amount differs"))))</f>
        <v/>
      </c>
      <c r="G15" s="10"/>
    </row>
    <row r="16" customFormat="false" ht="15" hidden="false" customHeight="false" outlineLevel="0" collapsed="false">
      <c r="A16" s="10"/>
      <c r="B16" s="7"/>
      <c r="C16" s="8"/>
      <c r="D16" s="8"/>
      <c r="E16" s="11" t="str">
        <f aca="false">IF(AND(C16="",D16=""),"",N(C16)-N(D16))</f>
        <v/>
      </c>
      <c r="F16" s="12" t="str">
        <f aca="false">IF(AND(C16="",D16=""),"",IF(C16="","Not on statement",IF(D16="","Not in your books",IF(ROUND(N(C16)-N(D16),2)=0,"Matches","Amount differs"))))</f>
        <v/>
      </c>
      <c r="G16" s="10"/>
    </row>
    <row r="17" customFormat="false" ht="15" hidden="false" customHeight="false" outlineLevel="0" collapsed="false">
      <c r="A17" s="10"/>
      <c r="B17" s="7"/>
      <c r="C17" s="8"/>
      <c r="D17" s="8"/>
      <c r="E17" s="11" t="str">
        <f aca="false">IF(AND(C17="",D17=""),"",N(C17)-N(D17))</f>
        <v/>
      </c>
      <c r="F17" s="12" t="str">
        <f aca="false">IF(AND(C17="",D17=""),"",IF(C17="","Not on statement",IF(D17="","Not in your books",IF(ROUND(N(C17)-N(D17),2)=0,"Matches","Amount differs"))))</f>
        <v/>
      </c>
      <c r="G17" s="10"/>
    </row>
    <row r="18" customFormat="false" ht="15" hidden="false" customHeight="false" outlineLevel="0" collapsed="false">
      <c r="A18" s="10"/>
      <c r="B18" s="7"/>
      <c r="C18" s="8"/>
      <c r="D18" s="8"/>
      <c r="E18" s="11" t="str">
        <f aca="false">IF(AND(C18="",D18=""),"",N(C18)-N(D18))</f>
        <v/>
      </c>
      <c r="F18" s="12" t="str">
        <f aca="false">IF(AND(C18="",D18=""),"",IF(C18="","Not on statement",IF(D18="","Not in your books",IF(ROUND(N(C18)-N(D18),2)=0,"Matches","Amount differs"))))</f>
        <v/>
      </c>
      <c r="G18" s="10"/>
    </row>
    <row r="19" customFormat="false" ht="15" hidden="false" customHeight="false" outlineLevel="0" collapsed="false">
      <c r="A19" s="10"/>
      <c r="B19" s="7"/>
      <c r="C19" s="8"/>
      <c r="D19" s="8"/>
      <c r="E19" s="11" t="str">
        <f aca="false">IF(AND(C19="",D19=""),"",N(C19)-N(D19))</f>
        <v/>
      </c>
      <c r="F19" s="12" t="str">
        <f aca="false">IF(AND(C19="",D19=""),"",IF(C19="","Not on statement",IF(D19="","Not in your books",IF(ROUND(N(C19)-N(D19),2)=0,"Matches","Amount differs"))))</f>
        <v/>
      </c>
      <c r="G19" s="10"/>
    </row>
    <row r="20" customFormat="false" ht="15" hidden="false" customHeight="false" outlineLevel="0" collapsed="false">
      <c r="A20" s="10"/>
      <c r="B20" s="7"/>
      <c r="C20" s="8"/>
      <c r="D20" s="8"/>
      <c r="E20" s="11" t="str">
        <f aca="false">IF(AND(C20="",D20=""),"",N(C20)-N(D20))</f>
        <v/>
      </c>
      <c r="F20" s="12" t="str">
        <f aca="false">IF(AND(C20="",D20=""),"",IF(C20="","Not on statement",IF(D20="","Not in your books",IF(ROUND(N(C20)-N(D20),2)=0,"Matches","Amount differs"))))</f>
        <v/>
      </c>
      <c r="G20" s="10"/>
    </row>
    <row r="21" customFormat="false" ht="15" hidden="false" customHeight="false" outlineLevel="0" collapsed="false">
      <c r="A21" s="10"/>
      <c r="B21" s="7"/>
      <c r="C21" s="8"/>
      <c r="D21" s="8"/>
      <c r="E21" s="11" t="str">
        <f aca="false">IF(AND(C21="",D21=""),"",N(C21)-N(D21))</f>
        <v/>
      </c>
      <c r="F21" s="12" t="str">
        <f aca="false">IF(AND(C21="",D21=""),"",IF(C21="","Not on statement",IF(D21="","Not in your books",IF(ROUND(N(C21)-N(D21),2)=0,"Matches","Amount differs"))))</f>
        <v/>
      </c>
      <c r="G21" s="10"/>
    </row>
    <row r="22" customFormat="false" ht="15" hidden="false" customHeight="false" outlineLevel="0" collapsed="false">
      <c r="A22" s="10"/>
      <c r="B22" s="7"/>
      <c r="C22" s="8"/>
      <c r="D22" s="8"/>
      <c r="E22" s="11" t="str">
        <f aca="false">IF(AND(C22="",D22=""),"",N(C22)-N(D22))</f>
        <v/>
      </c>
      <c r="F22" s="12" t="str">
        <f aca="false">IF(AND(C22="",D22=""),"",IF(C22="","Not on statement",IF(D22="","Not in your books",IF(ROUND(N(C22)-N(D22),2)=0,"Matches","Amount differs"))))</f>
        <v/>
      </c>
      <c r="G22" s="10"/>
    </row>
    <row r="23" customFormat="false" ht="15" hidden="false" customHeight="false" outlineLevel="0" collapsed="false">
      <c r="A23" s="10"/>
      <c r="B23" s="7"/>
      <c r="C23" s="8"/>
      <c r="D23" s="8"/>
      <c r="E23" s="11" t="str">
        <f aca="false">IF(AND(C23="",D23=""),"",N(C23)-N(D23))</f>
        <v/>
      </c>
      <c r="F23" s="12" t="str">
        <f aca="false">IF(AND(C23="",D23=""),"",IF(C23="","Not on statement",IF(D23="","Not in your books",IF(ROUND(N(C23)-N(D23),2)=0,"Matches","Amount differs"))))</f>
        <v/>
      </c>
      <c r="G23" s="10"/>
    </row>
    <row r="24" customFormat="false" ht="15" hidden="false" customHeight="false" outlineLevel="0" collapsed="false">
      <c r="A24" s="10"/>
      <c r="B24" s="7"/>
      <c r="C24" s="8"/>
      <c r="D24" s="8"/>
      <c r="E24" s="11" t="str">
        <f aca="false">IF(AND(C24="",D24=""),"",N(C24)-N(D24))</f>
        <v/>
      </c>
      <c r="F24" s="12" t="str">
        <f aca="false">IF(AND(C24="",D24=""),"",IF(C24="","Not on statement",IF(D24="","Not in your books",IF(ROUND(N(C24)-N(D24),2)=0,"Matches","Amount differs"))))</f>
        <v/>
      </c>
      <c r="G24" s="10"/>
    </row>
    <row r="25" customFormat="false" ht="15" hidden="false" customHeight="false" outlineLevel="0" collapsed="false">
      <c r="A25" s="10"/>
      <c r="B25" s="7"/>
      <c r="C25" s="8"/>
      <c r="D25" s="8"/>
      <c r="E25" s="11" t="str">
        <f aca="false">IF(AND(C25="",D25=""),"",N(C25)-N(D25))</f>
        <v/>
      </c>
      <c r="F25" s="12" t="str">
        <f aca="false">IF(AND(C25="",D25=""),"",IF(C25="","Not on statement",IF(D25="","Not in your books",IF(ROUND(N(C25)-N(D25),2)=0,"Matches","Amount differs"))))</f>
        <v/>
      </c>
      <c r="G25" s="10"/>
    </row>
    <row r="26" customFormat="false" ht="15" hidden="false" customHeight="false" outlineLevel="0" collapsed="false">
      <c r="A26" s="10"/>
      <c r="B26" s="7"/>
      <c r="C26" s="8"/>
      <c r="D26" s="8"/>
      <c r="E26" s="11" t="str">
        <f aca="false">IF(AND(C26="",D26=""),"",N(C26)-N(D26))</f>
        <v/>
      </c>
      <c r="F26" s="12" t="str">
        <f aca="false">IF(AND(C26="",D26=""),"",IF(C26="","Not on statement",IF(D26="","Not in your books",IF(ROUND(N(C26)-N(D26),2)=0,"Matches","Amount differs"))))</f>
        <v/>
      </c>
      <c r="G26" s="10"/>
    </row>
    <row r="27" customFormat="false" ht="15" hidden="false" customHeight="false" outlineLevel="0" collapsed="false">
      <c r="A27" s="10"/>
      <c r="B27" s="7"/>
      <c r="C27" s="8"/>
      <c r="D27" s="8"/>
      <c r="E27" s="11" t="str">
        <f aca="false">IF(AND(C27="",D27=""),"",N(C27)-N(D27))</f>
        <v/>
      </c>
      <c r="F27" s="12" t="str">
        <f aca="false">IF(AND(C27="",D27=""),"",IF(C27="","Not on statement",IF(D27="","Not in your books",IF(ROUND(N(C27)-N(D27),2)=0,"Matches","Amount differs"))))</f>
        <v/>
      </c>
      <c r="G27" s="10"/>
    </row>
    <row r="28" customFormat="false" ht="15" hidden="false" customHeight="false" outlineLevel="0" collapsed="false">
      <c r="A28" s="10"/>
      <c r="B28" s="7"/>
      <c r="C28" s="8"/>
      <c r="D28" s="8"/>
      <c r="E28" s="11" t="str">
        <f aca="false">IF(AND(C28="",D28=""),"",N(C28)-N(D28))</f>
        <v/>
      </c>
      <c r="F28" s="12" t="str">
        <f aca="false">IF(AND(C28="",D28=""),"",IF(C28="","Not on statement",IF(D28="","Not in your books",IF(ROUND(N(C28)-N(D28),2)=0,"Matches","Amount differs"))))</f>
        <v/>
      </c>
      <c r="G28" s="10"/>
    </row>
    <row r="29" customFormat="false" ht="15" hidden="false" customHeight="false" outlineLevel="0" collapsed="false">
      <c r="A29" s="10"/>
      <c r="B29" s="7"/>
      <c r="C29" s="8"/>
      <c r="D29" s="8"/>
      <c r="E29" s="11" t="str">
        <f aca="false">IF(AND(C29="",D29=""),"",N(C29)-N(D29))</f>
        <v/>
      </c>
      <c r="F29" s="12" t="str">
        <f aca="false">IF(AND(C29="",D29=""),"",IF(C29="","Not on statement",IF(D29="","Not in your books",IF(ROUND(N(C29)-N(D29),2)=0,"Matches","Amount differs"))))</f>
        <v/>
      </c>
      <c r="G29" s="10"/>
    </row>
    <row r="30" customFormat="false" ht="15" hidden="false" customHeight="false" outlineLevel="0" collapsed="false">
      <c r="A30" s="10"/>
      <c r="B30" s="7"/>
      <c r="C30" s="8"/>
      <c r="D30" s="8"/>
      <c r="E30" s="11" t="str">
        <f aca="false">IF(AND(C30="",D30=""),"",N(C30)-N(D30))</f>
        <v/>
      </c>
      <c r="F30" s="12" t="str">
        <f aca="false">IF(AND(C30="",D30=""),"",IF(C30="","Not on statement",IF(D30="","Not in your books",IF(ROUND(N(C30)-N(D30),2)=0,"Matches","Amount differs"))))</f>
        <v/>
      </c>
      <c r="G30" s="10"/>
    </row>
    <row r="31" customFormat="false" ht="15" hidden="false" customHeight="false" outlineLevel="0" collapsed="false">
      <c r="A31" s="10"/>
      <c r="B31" s="7"/>
      <c r="C31" s="8"/>
      <c r="D31" s="8"/>
      <c r="E31" s="11" t="str">
        <f aca="false">IF(AND(C31="",D31=""),"",N(C31)-N(D31))</f>
        <v/>
      </c>
      <c r="F31" s="12" t="str">
        <f aca="false">IF(AND(C31="",D31=""),"",IF(C31="","Not on statement",IF(D31="","Not in your books",IF(ROUND(N(C31)-N(D31),2)=0,"Matches","Amount differs"))))</f>
        <v/>
      </c>
      <c r="G31" s="10"/>
    </row>
    <row r="32" customFormat="false" ht="15" hidden="false" customHeight="false" outlineLevel="0" collapsed="false">
      <c r="A32" s="10"/>
      <c r="B32" s="7"/>
      <c r="C32" s="8"/>
      <c r="D32" s="8"/>
      <c r="E32" s="11" t="str">
        <f aca="false">IF(AND(C32="",D32=""),"",N(C32)-N(D32))</f>
        <v/>
      </c>
      <c r="F32" s="12" t="str">
        <f aca="false">IF(AND(C32="",D32=""),"",IF(C32="","Not on statement",IF(D32="","Not in your books",IF(ROUND(N(C32)-N(D32),2)=0,"Matches","Amount differs"))))</f>
        <v/>
      </c>
      <c r="G32" s="10"/>
    </row>
    <row r="33" customFormat="false" ht="15" hidden="false" customHeight="false" outlineLevel="0" collapsed="false">
      <c r="A33" s="10"/>
      <c r="B33" s="7"/>
      <c r="C33" s="8"/>
      <c r="D33" s="8"/>
      <c r="E33" s="11" t="str">
        <f aca="false">IF(AND(C33="",D33=""),"",N(C33)-N(D33))</f>
        <v/>
      </c>
      <c r="F33" s="12" t="str">
        <f aca="false">IF(AND(C33="",D33=""),"",IF(C33="","Not on statement",IF(D33="","Not in your books",IF(ROUND(N(C33)-N(D33),2)=0,"Matches","Amount differs"))))</f>
        <v/>
      </c>
      <c r="G33" s="10"/>
    </row>
    <row r="34" customFormat="false" ht="15" hidden="false" customHeight="false" outlineLevel="0" collapsed="false">
      <c r="A34" s="10"/>
      <c r="B34" s="7"/>
      <c r="C34" s="8"/>
      <c r="D34" s="8"/>
      <c r="E34" s="11" t="str">
        <f aca="false">IF(AND(C34="",D34=""),"",N(C34)-N(D34))</f>
        <v/>
      </c>
      <c r="F34" s="12" t="str">
        <f aca="false">IF(AND(C34="",D34=""),"",IF(C34="","Not on statement",IF(D34="","Not in your books",IF(ROUND(N(C34)-N(D34),2)=0,"Matches","Amount differs"))))</f>
        <v/>
      </c>
      <c r="G34" s="10"/>
    </row>
    <row r="35" customFormat="false" ht="15" hidden="false" customHeight="false" outlineLevel="0" collapsed="false">
      <c r="A35" s="10"/>
      <c r="B35" s="7"/>
      <c r="C35" s="8"/>
      <c r="D35" s="8"/>
      <c r="E35" s="11" t="str">
        <f aca="false">IF(AND(C35="",D35=""),"",N(C35)-N(D35))</f>
        <v/>
      </c>
      <c r="F35" s="12" t="str">
        <f aca="false">IF(AND(C35="",D35=""),"",IF(C35="","Not on statement",IF(D35="","Not in your books",IF(ROUND(N(C35)-N(D35),2)=0,"Matches","Amount differs"))))</f>
        <v/>
      </c>
      <c r="G35" s="10"/>
    </row>
    <row r="36" customFormat="false" ht="15" hidden="false" customHeight="false" outlineLevel="0" collapsed="false">
      <c r="A36" s="10"/>
      <c r="B36" s="7"/>
      <c r="C36" s="8"/>
      <c r="D36" s="8"/>
      <c r="E36" s="11" t="str">
        <f aca="false">IF(AND(C36="",D36=""),"",N(C36)-N(D36))</f>
        <v/>
      </c>
      <c r="F36" s="12" t="str">
        <f aca="false">IF(AND(C36="",D36=""),"",IF(C36="","Not on statement",IF(D36="","Not in your books",IF(ROUND(N(C36)-N(D36),2)=0,"Matches","Amount differs"))))</f>
        <v/>
      </c>
      <c r="G36" s="10"/>
    </row>
    <row r="37" customFormat="false" ht="15" hidden="false" customHeight="false" outlineLevel="0" collapsed="false">
      <c r="A37" s="10"/>
      <c r="B37" s="7"/>
      <c r="C37" s="8"/>
      <c r="D37" s="8"/>
      <c r="E37" s="11" t="str">
        <f aca="false">IF(AND(C37="",D37=""),"",N(C37)-N(D37))</f>
        <v/>
      </c>
      <c r="F37" s="12" t="str">
        <f aca="false">IF(AND(C37="",D37=""),"",IF(C37="","Not on statement",IF(D37="","Not in your books",IF(ROUND(N(C37)-N(D37),2)=0,"Matches","Amount differs"))))</f>
        <v/>
      </c>
      <c r="G37" s="10"/>
    </row>
    <row r="38" customFormat="false" ht="15" hidden="false" customHeight="false" outlineLevel="0" collapsed="false">
      <c r="A38" s="10"/>
      <c r="B38" s="7"/>
      <c r="C38" s="8"/>
      <c r="D38" s="8"/>
      <c r="E38" s="11" t="str">
        <f aca="false">IF(AND(C38="",D38=""),"",N(C38)-N(D38))</f>
        <v/>
      </c>
      <c r="F38" s="12" t="str">
        <f aca="false">IF(AND(C38="",D38=""),"",IF(C38="","Not on statement",IF(D38="","Not in your books",IF(ROUND(N(C38)-N(D38),2)=0,"Matches","Amount differs"))))</f>
        <v/>
      </c>
      <c r="G38" s="10"/>
    </row>
    <row r="39" customFormat="false" ht="15" hidden="false" customHeight="false" outlineLevel="0" collapsed="false">
      <c r="A39" s="3" t="s">
        <v>46</v>
      </c>
      <c r="C39" s="13" t="n">
        <f aca="false">SUM(C9:C38)</f>
        <v>2730</v>
      </c>
      <c r="D39" s="13" t="n">
        <f aca="false">SUM(D9:D38)</f>
        <v>2005</v>
      </c>
      <c r="E39" s="13" t="n">
        <f aca="false">SUM(E9:E38)</f>
        <v>725</v>
      </c>
    </row>
  </sheetData>
  <mergeCells count="1">
    <mergeCell ref="B4:C4"/>
  </mergeCells>
  <conditionalFormatting sqref="F9:F38">
    <cfRule type="expression" priority="2" aboveAverage="0" equalAverage="0" bottom="0" percent="0" rank="0" text="" dxfId="0">
      <formula>F9="Matches"</formula>
    </cfRule>
    <cfRule type="expression" priority="3" aboveAverage="0" equalAverage="0" bottom="0" percent="0" rank="0" text="" dxfId="1">
      <formula>AND(F9&lt;&gt;"",F9&lt;&gt;"Matches")</formula>
    </cfRule>
  </conditionalFormatting>
  <dataValidations count="1">
    <dataValidation allowBlank="true" errorStyle="stop" operator="between" showDropDown="false" showErrorMessage="false" showInputMessage="false" sqref="G9:G38" type="list">
      <formula1>"Resolved,Correct in books,Record bill,Ask vendor for copy,Waiting on payment to clear,Dispute with vendor"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8"/>
  </cols>
  <sheetData>
    <row r="1" customFormat="false" ht="17.3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tr">
        <f aca="false">"Vendor: "&amp;Reconcile!B4&amp;"   Statement date: "&amp;TEXT(Reconcile!B5,"yyyy-mm-dd")</f>
        <v>Vendor: Example Supply Co.   Statement date: 2026-10-31</v>
      </c>
    </row>
    <row r="4" customFormat="false" ht="15" hidden="false" customHeight="false" outlineLevel="0" collapsed="false">
      <c r="A4" s="2" t="s">
        <v>25</v>
      </c>
      <c r="B4" s="11" t="n">
        <f aca="false">Reconcile!B6</f>
        <v>2730</v>
      </c>
    </row>
    <row r="5" customFormat="false" ht="15" hidden="false" customHeight="false" outlineLevel="0" collapsed="false">
      <c r="A5" s="2" t="s">
        <v>27</v>
      </c>
      <c r="B5" s="11" t="n">
        <f aca="false">Reconcile!B7</f>
        <v>2005</v>
      </c>
    </row>
    <row r="6" customFormat="false" ht="15" hidden="false" customHeight="false" outlineLevel="0" collapsed="false">
      <c r="A6" s="3" t="s">
        <v>48</v>
      </c>
      <c r="B6" s="14" t="n">
        <f aca="false">B4-B5</f>
        <v>725</v>
      </c>
    </row>
    <row r="7" customFormat="false" ht="15" hidden="false" customHeight="false" outlineLevel="0" collapsed="false">
      <c r="A7" s="2" t="s">
        <v>49</v>
      </c>
      <c r="B7" s="11" t="n">
        <f aca="false">Reconcile!E39</f>
        <v>725</v>
      </c>
    </row>
    <row r="8" customFormat="false" ht="15" hidden="false" customHeight="false" outlineLevel="0" collapsed="false">
      <c r="A8" s="3" t="s">
        <v>50</v>
      </c>
      <c r="B8" s="14" t="n">
        <f aca="false">ROUND(B6-B7,2)</f>
        <v>0</v>
      </c>
    </row>
    <row r="9" customFormat="false" ht="43.5" hidden="false" customHeight="true" outlineLevel="0" collapsed="false">
      <c r="A9" s="3" t="s">
        <v>51</v>
      </c>
      <c r="B9" s="15" t="str">
        <f aca="false">IF(B8=0,"Every dollar of the difference is accounted for by a listed line","Lines do not account for the whole difference. Add the missing lines or check the balances at the top.")</f>
        <v>Every dollar of the difference is accounted for by a listed line</v>
      </c>
      <c r="C9" s="15"/>
    </row>
    <row r="10" customFormat="false" ht="15" hidden="false" customHeight="false" outlineLevel="0" collapsed="false">
      <c r="A10" s="2" t="s">
        <v>52</v>
      </c>
      <c r="B10" s="11" t="n">
        <f aca="false">ROUND(Reconcile!C39-B4,2)</f>
        <v>0</v>
      </c>
      <c r="C10" s="5" t="s">
        <v>53</v>
      </c>
    </row>
    <row r="11" customFormat="false" ht="15" hidden="false" customHeight="false" outlineLevel="0" collapsed="false">
      <c r="A11" s="2" t="s">
        <v>54</v>
      </c>
      <c r="B11" s="11" t="n">
        <f aca="false">ROUND(Reconcile!D39-B5,2)</f>
        <v>0</v>
      </c>
      <c r="C11" s="5" t="s">
        <v>55</v>
      </c>
    </row>
    <row r="13" customFormat="false" ht="15" hidden="false" customHeight="false" outlineLevel="0" collapsed="false">
      <c r="A13" s="3" t="s">
        <v>56</v>
      </c>
      <c r="B13" s="3" t="s">
        <v>57</v>
      </c>
      <c r="C13" s="3" t="s">
        <v>33</v>
      </c>
    </row>
    <row r="14" customFormat="false" ht="15" hidden="false" customHeight="false" outlineLevel="0" collapsed="false">
      <c r="A14" s="2" t="s">
        <v>58</v>
      </c>
      <c r="B14" s="16" t="n">
        <f aca="false">COUNTIF(Reconcile!F9:F38,A14)</f>
        <v>1</v>
      </c>
      <c r="C14" s="11" t="n">
        <f aca="false">SUMIF(Reconcile!F9:F38,A14,Reconcile!E9:E38)</f>
        <v>0</v>
      </c>
    </row>
    <row r="15" customFormat="false" ht="15" hidden="false" customHeight="false" outlineLevel="0" collapsed="false">
      <c r="A15" s="2" t="s">
        <v>59</v>
      </c>
      <c r="B15" s="16" t="n">
        <f aca="false">COUNTIF(Reconcile!F9:F38,A15)</f>
        <v>1</v>
      </c>
      <c r="C15" s="11" t="n">
        <f aca="false">SUMIF(Reconcile!F9:F38,A15,Reconcile!E9:E38)</f>
        <v>45</v>
      </c>
    </row>
    <row r="16" customFormat="false" ht="15" hidden="false" customHeight="false" outlineLevel="0" collapsed="false">
      <c r="A16" s="2" t="s">
        <v>60</v>
      </c>
      <c r="B16" s="16" t="n">
        <f aca="false">COUNTIF(Reconcile!F9:F38,A16)</f>
        <v>1</v>
      </c>
      <c r="C16" s="11" t="n">
        <f aca="false">SUMIF(Reconcile!F9:F38,A16,Reconcile!E9:E38)</f>
        <v>480</v>
      </c>
    </row>
    <row r="17" customFormat="false" ht="15" hidden="false" customHeight="false" outlineLevel="0" collapsed="false">
      <c r="A17" s="2" t="s">
        <v>61</v>
      </c>
      <c r="B17" s="16" t="n">
        <f aca="false">COUNTIF(Reconcile!F9:F38,A17)</f>
        <v>2</v>
      </c>
      <c r="C17" s="11" t="n">
        <f aca="false">SUMIF(Reconcile!F9:F38,A17,Reconcile!E9:E38)</f>
        <v>200</v>
      </c>
    </row>
    <row r="18" customFormat="false" ht="15" hidden="false" customHeight="false" outlineLevel="0" collapsed="false">
      <c r="A18" s="3" t="s">
        <v>62</v>
      </c>
      <c r="B18" s="17" t="n">
        <f aca="false">SUM(B14:B17)</f>
        <v>5</v>
      </c>
      <c r="C18" s="14" t="n">
        <f aca="false">SUM(C14:C17)</f>
        <v>725</v>
      </c>
    </row>
    <row r="20" customFormat="false" ht="15" hidden="false" customHeight="false" outlineLevel="0" collapsed="false">
      <c r="A20" s="3" t="s">
        <v>63</v>
      </c>
    </row>
    <row r="21" customFormat="false" ht="30" hidden="false" customHeight="true" outlineLevel="0" collapsed="false">
      <c r="A21" s="18" t="s">
        <v>64</v>
      </c>
      <c r="B21" s="18"/>
      <c r="C21" s="18"/>
    </row>
    <row r="22" customFormat="false" ht="30" hidden="false" customHeight="true" outlineLevel="0" collapsed="false">
      <c r="A22" s="18" t="s">
        <v>65</v>
      </c>
      <c r="B22" s="18"/>
      <c r="C22" s="18"/>
    </row>
    <row r="23" customFormat="false" ht="30" hidden="false" customHeight="true" outlineLevel="0" collapsed="false">
      <c r="A23" s="18" t="s">
        <v>66</v>
      </c>
      <c r="B23" s="18"/>
      <c r="C23" s="18"/>
    </row>
  </sheetData>
  <mergeCells count="4">
    <mergeCell ref="B9:C9"/>
    <mergeCell ref="A21:C21"/>
    <mergeCell ref="A22:C22"/>
    <mergeCell ref="A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2026-10-28T10:52:16Z</dcterms:created>
  <dc:creator>openpyxl</dc:creator>
  <dc:description/>
  <dc:language>en-US</dc:language>
  <cp:lastModifiedBy/>
  <dcterms:modified xsi:type="dcterms:W3CDTF">2026-10-28T10:52:16Z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